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ffwaad-my.sharepoint.com/personal/efroger_savoie_fff_fr/Documents/Bureau/"/>
    </mc:Choice>
  </mc:AlternateContent>
  <xr:revisionPtr revIDLastSave="2194" documentId="13_ncr:1_{3CEBEF3F-9843-4791-A81E-860F26255FEF}" xr6:coauthVersionLast="47" xr6:coauthVersionMax="47" xr10:uidLastSave="{30A4EDE3-CC9D-452B-B0B4-F0699D224EF9}"/>
  <bookViews>
    <workbookView xWindow="-110" yWindow="-110" windowWidth="19420" windowHeight="10300" xr2:uid="{00000000-000D-0000-FFFF-FFFF00000000}"/>
  </bookViews>
  <sheets>
    <sheet name="06.10.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3" l="1"/>
  <c r="M56" i="3"/>
  <c r="L56" i="3"/>
  <c r="G56" i="3"/>
  <c r="R56" i="3"/>
  <c r="R59" i="3" s="1"/>
  <c r="I56" i="3"/>
  <c r="AD56" i="3"/>
  <c r="Y56" i="3"/>
  <c r="D56" i="3"/>
  <c r="AE56" i="3"/>
  <c r="AB56" i="3"/>
  <c r="AC56" i="3"/>
  <c r="T56" i="3"/>
  <c r="AA56" i="3"/>
  <c r="Z56" i="3"/>
  <c r="S56" i="3"/>
  <c r="U56" i="3"/>
  <c r="V56" i="3"/>
  <c r="W56" i="3"/>
  <c r="X56" i="3"/>
  <c r="E56" i="3"/>
  <c r="F56" i="3"/>
  <c r="H56" i="3"/>
  <c r="H59" i="3" s="1"/>
  <c r="J56" i="3"/>
  <c r="K56" i="3"/>
  <c r="N56" i="3"/>
  <c r="O56" i="3"/>
  <c r="P56" i="3"/>
  <c r="Q56" i="3"/>
  <c r="Y59" i="3" l="1"/>
  <c r="AB59" i="3"/>
  <c r="AD59" i="3"/>
  <c r="F59" i="3"/>
  <c r="W59" i="3"/>
  <c r="S59" i="3"/>
  <c r="I59" i="3"/>
  <c r="D59" i="3"/>
  <c r="O59" i="3"/>
</calcChain>
</file>

<file path=xl/sharedStrings.xml><?xml version="1.0" encoding="utf-8"?>
<sst xmlns="http://schemas.openxmlformats.org/spreadsheetml/2006/main" count="170" uniqueCount="141">
  <si>
    <t>504423@laurafoot.org</t>
  </si>
  <si>
    <t>580955@laurafoot.org</t>
  </si>
  <si>
    <t>519473@laurafoot.org</t>
  </si>
  <si>
    <t>CHALLES S.F.</t>
  </si>
  <si>
    <t>533172@laurafoot.org</t>
  </si>
  <si>
    <t>518607@laurafoot.org</t>
  </si>
  <si>
    <t>CHAMBERY SAVOIE FOOTBALL</t>
  </si>
  <si>
    <t>581459@laurafoot.org</t>
  </si>
  <si>
    <t>CHAMBERY SPORT 73</t>
  </si>
  <si>
    <t>581932@laurafoot.org</t>
  </si>
  <si>
    <t>COEUR DE SAVOIE FOOTBALL</t>
  </si>
  <si>
    <t>581480@laurafoot.org</t>
  </si>
  <si>
    <t>551644@laurafoot.org</t>
  </si>
  <si>
    <t>527260@laurafoot.org</t>
  </si>
  <si>
    <t>526437@laurafoot.org</t>
  </si>
  <si>
    <t>551005@laurafoot.org</t>
  </si>
  <si>
    <t>582696@laurafoot.org</t>
  </si>
  <si>
    <t>517096@laurafoot.org</t>
  </si>
  <si>
    <t>504511@laurafoot.org</t>
  </si>
  <si>
    <t>518768@laurafoot.org</t>
  </si>
  <si>
    <t>504263@laurafoot.org</t>
  </si>
  <si>
    <t>516961@laurafoot.org</t>
  </si>
  <si>
    <t>549231@laurafoot.org</t>
  </si>
  <si>
    <t>582556@laurafoot.org</t>
  </si>
  <si>
    <t>541514@laurafoot.org</t>
  </si>
  <si>
    <t>540135@laurafoot.org</t>
  </si>
  <si>
    <t>551562@laurafoot.org</t>
  </si>
  <si>
    <t>526436@laurafoot.org</t>
  </si>
  <si>
    <t>527005@laurafoot.org</t>
  </si>
  <si>
    <t>542485@laurafoot.org</t>
  </si>
  <si>
    <t>522621@laurafoot.org</t>
  </si>
  <si>
    <t>527624@laurafoot.org</t>
  </si>
  <si>
    <t>515259@laurafoot.org</t>
  </si>
  <si>
    <t>552674@laurafoot.org</t>
  </si>
  <si>
    <t>548844@laurafoot.org</t>
  </si>
  <si>
    <t>532826@laurafoot.org</t>
  </si>
  <si>
    <t>541586@laurafoot.org</t>
  </si>
  <si>
    <t>546353@laurafoot.org</t>
  </si>
  <si>
    <t>547208@laurafoot.org</t>
  </si>
  <si>
    <t>ST PIERRE SPORT FOOTBALL</t>
  </si>
  <si>
    <t>516406@laurafoot.org</t>
  </si>
  <si>
    <t>523657@laurafoot.org</t>
  </si>
  <si>
    <t>504407@laurafoot.org</t>
  </si>
  <si>
    <t>527400@laurafoot.org</t>
  </si>
  <si>
    <t>548901@laurafoot.org</t>
  </si>
  <si>
    <t>533608@laurafoot.org</t>
  </si>
  <si>
    <t>514438@laurafoot.org</t>
  </si>
  <si>
    <t>FC HAUTE TARENTAISE</t>
  </si>
  <si>
    <t>AS BARBERAZ</t>
  </si>
  <si>
    <t>560679@laurafoot.org</t>
  </si>
  <si>
    <t>560858@laurafoot.org</t>
  </si>
  <si>
    <t>CS BELLEY</t>
  </si>
  <si>
    <t>US CULOZ GRAND COLOMBIER</t>
  </si>
  <si>
    <t>504266@laurafoot.org</t>
  </si>
  <si>
    <t>552893@laurafoot.org</t>
  </si>
  <si>
    <t>USC AIGUEBELLE</t>
  </si>
  <si>
    <t>AIX LES BAINS FC</t>
  </si>
  <si>
    <t>UO ALBERTVILLE</t>
  </si>
  <si>
    <t>FC BAUGES</t>
  </si>
  <si>
    <t>AS BOZEL MONT JOVET</t>
  </si>
  <si>
    <t>FC CHAMBOTTE</t>
  </si>
  <si>
    <t>EF CHAUTAGNE</t>
  </si>
  <si>
    <t>AS CUINES LA CHAMBRE VAL D'ARC</t>
  </si>
  <si>
    <t>US DOMESSIN</t>
  </si>
  <si>
    <t>ES DRUMETTAZ MOUXY</t>
  </si>
  <si>
    <t>FC SUD LAC</t>
  </si>
  <si>
    <t>AS HAUTE COMBE DE SAVOIE</t>
  </si>
  <si>
    <t>USGM LA BÂTHIE</t>
  </si>
  <si>
    <t>US LA MOTTE SERVOLEX</t>
  </si>
  <si>
    <t>FC LA ROCHETTE</t>
  </si>
  <si>
    <t>ES LE BOURGET DU LAC</t>
  </si>
  <si>
    <t>MARTHOD SPORT FOOTBALL</t>
  </si>
  <si>
    <t>FC MERCURY</t>
  </si>
  <si>
    <t>US MODANE</t>
  </si>
  <si>
    <t>FC NIVOLET</t>
  </si>
  <si>
    <t>FC ST BALDOPH</t>
  </si>
  <si>
    <t>US ST REMY DE MAURIENNE</t>
  </si>
  <si>
    <t>FC ST MICHEL SPORT</t>
  </si>
  <si>
    <t>ES TARENTAISE</t>
  </si>
  <si>
    <t>US LA RAVOIRE</t>
  </si>
  <si>
    <t>US CHARTREUSE GUIERS</t>
  </si>
  <si>
    <t>JS CHAMBERY</t>
  </si>
  <si>
    <t>U6</t>
  </si>
  <si>
    <t>U7</t>
  </si>
  <si>
    <t>U6/U7</t>
  </si>
  <si>
    <t>U8/U9</t>
  </si>
  <si>
    <t>D1</t>
  </si>
  <si>
    <t>D2</t>
  </si>
  <si>
    <t>U10/U11</t>
  </si>
  <si>
    <t>U12/U13</t>
  </si>
  <si>
    <t>D3</t>
  </si>
  <si>
    <t>CLUBS</t>
  </si>
  <si>
    <t>Email officiel</t>
  </si>
  <si>
    <t>U9F</t>
  </si>
  <si>
    <t>U12F</t>
  </si>
  <si>
    <t>GJ LA SAVOYARDE</t>
  </si>
  <si>
    <t>F5</t>
  </si>
  <si>
    <t>F8</t>
  </si>
  <si>
    <t>FC VILLARGONDRAN - FC ST JULIEN</t>
  </si>
  <si>
    <t>U14/U15</t>
  </si>
  <si>
    <t>ENTENTE BASSE MAURIENNE</t>
  </si>
  <si>
    <t>ENTENTE CHAUTAGNE / CULOZ</t>
  </si>
  <si>
    <t>ENTENTE VAL D'HYERES</t>
  </si>
  <si>
    <t>U15F</t>
  </si>
  <si>
    <t>FC BEAUFORTAIN QUEIGE</t>
  </si>
  <si>
    <t>REG</t>
  </si>
  <si>
    <t>U17</t>
  </si>
  <si>
    <t>U18F</t>
  </si>
  <si>
    <t>US GRIGNON</t>
  </si>
  <si>
    <t>U20</t>
  </si>
  <si>
    <t>CA MAURIENNE</t>
  </si>
  <si>
    <t>AS MONTCEL</t>
  </si>
  <si>
    <t>GPMT AVANT-PAYS SAVOYARD</t>
  </si>
  <si>
    <t>F11</t>
  </si>
  <si>
    <t>CA YENNE</t>
  </si>
  <si>
    <t>U13F</t>
  </si>
  <si>
    <t>AS UGINE FOOTBALL</t>
  </si>
  <si>
    <t>N°</t>
  </si>
  <si>
    <t>FC MAURIENNE</t>
  </si>
  <si>
    <t>U17/U18</t>
  </si>
  <si>
    <t>US COGNIN CHAMBERY</t>
  </si>
  <si>
    <t>AS NOVALAISE</t>
  </si>
  <si>
    <t>U12F/U13F</t>
  </si>
  <si>
    <t>152 (-21)</t>
  </si>
  <si>
    <t>134 (-19)</t>
  </si>
  <si>
    <t>162 (-29)</t>
  </si>
  <si>
    <t>2025/26</t>
  </si>
  <si>
    <t>2024/25</t>
  </si>
  <si>
    <t>2023/24</t>
  </si>
  <si>
    <t>2022/23</t>
  </si>
  <si>
    <t>2021/22</t>
  </si>
  <si>
    <t>ANNEE</t>
  </si>
  <si>
    <t>147 (-14)</t>
  </si>
  <si>
    <t>150 (-17)</t>
  </si>
  <si>
    <t>118 (-3)</t>
  </si>
  <si>
    <t>116 (-15)</t>
  </si>
  <si>
    <t>126 (-27)</t>
  </si>
  <si>
    <t>118 (-19)</t>
  </si>
  <si>
    <t>107 (-8)</t>
  </si>
  <si>
    <t>107 (+8)</t>
  </si>
  <si>
    <t>102 (+13)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</si>
</sst>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sz val="11"/>
      <color rgb="FFFF0000"/>
      <name val="Calibri"/>
      <family val="2"/>
    </font>
    <font>
      <b/>
      <sz val="12"/>
      <color rgb="FF0070C0"/>
      <name val="Calibri"/>
      <family val="2"/>
    </font>
    <font>
      <b/>
      <sz val="12"/>
      <color rgb="FFDF67DC"/>
      <name val="Calibri"/>
      <family val="2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BDF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0" fontId="1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6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2" fillId="0" borderId="0" xfId="0" applyFont="1"/>
    <xf numFmtId="0" fontId="2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DF67DC"/>
      <color rgb="FFFFBDF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504266@laurafoot.org" TargetMode="External"/><Relationship Id="rId2" Type="http://schemas.openxmlformats.org/officeDocument/2006/relationships/hyperlink" Target="mailto:560858@laurafoot.org" TargetMode="External"/><Relationship Id="rId1" Type="http://schemas.openxmlformats.org/officeDocument/2006/relationships/hyperlink" Target="mailto:560679@laurafoot.or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504263@laurafoot.org" TargetMode="External"/><Relationship Id="rId4" Type="http://schemas.openxmlformats.org/officeDocument/2006/relationships/hyperlink" Target="mailto:552893@laurafoo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108C-8041-45CA-A412-35A62B4C77D1}">
  <sheetPr>
    <pageSetUpPr fitToPage="1"/>
  </sheetPr>
  <dimension ref="A1:AE63"/>
  <sheetViews>
    <sheetView tabSelected="1" topLeftCell="B1" workbookViewId="0">
      <pane xSplit="2" ySplit="2" topLeftCell="D6" activePane="bottomRight" state="frozen"/>
      <selection activeCell="B1" sqref="B1"/>
      <selection pane="topRight" activeCell="C1" sqref="C1"/>
      <selection pane="bottomLeft" activeCell="B3" sqref="B3"/>
      <selection pane="bottomRight" activeCell="C1" sqref="C1:C2"/>
    </sheetView>
  </sheetViews>
  <sheetFormatPr baseColWidth="10" defaultColWidth="9.1796875" defaultRowHeight="14.5" x14ac:dyDescent="0.35"/>
  <cols>
    <col min="1" max="1" width="23.1796875" style="4" hidden="1" customWidth="1"/>
    <col min="2" max="2" width="10.36328125" style="4" customWidth="1"/>
    <col min="3" max="3" width="31.26953125" style="5" customWidth="1"/>
    <col min="4" max="7" width="5.6328125" style="4" customWidth="1"/>
    <col min="8" max="8" width="5.6328125" style="25" customWidth="1"/>
    <col min="9" max="13" width="5.6328125" style="4" customWidth="1"/>
    <col min="14" max="14" width="5.6328125" style="25" customWidth="1"/>
    <col min="15" max="17" width="5.6328125" style="3" hidden="1" customWidth="1"/>
    <col min="18" max="18" width="6.54296875" style="3" hidden="1" customWidth="1"/>
    <col min="19" max="22" width="5.6328125" style="3" hidden="1" customWidth="1"/>
    <col min="23" max="24" width="5.6328125" style="25" hidden="1" customWidth="1"/>
    <col min="25" max="25" width="5.6328125" style="4" hidden="1" customWidth="1"/>
    <col min="26" max="27" width="5.6328125" hidden="1" customWidth="1"/>
    <col min="28" max="29" width="5.6328125" style="26" hidden="1" customWidth="1"/>
    <col min="30" max="31" width="5.6328125" hidden="1" customWidth="1"/>
  </cols>
  <sheetData>
    <row r="1" spans="1:31" ht="18.5" x14ac:dyDescent="0.35">
      <c r="A1" s="95" t="s">
        <v>92</v>
      </c>
      <c r="B1" s="100" t="s">
        <v>117</v>
      </c>
      <c r="C1" s="94" t="s">
        <v>91</v>
      </c>
      <c r="D1" s="66" t="s">
        <v>84</v>
      </c>
      <c r="E1" s="66"/>
      <c r="F1" s="96" t="s">
        <v>85</v>
      </c>
      <c r="G1" s="96"/>
      <c r="H1" s="30" t="s">
        <v>93</v>
      </c>
      <c r="I1" s="97" t="s">
        <v>88</v>
      </c>
      <c r="J1" s="98"/>
      <c r="K1" s="99"/>
      <c r="L1" s="58" t="s">
        <v>122</v>
      </c>
      <c r="M1" s="63"/>
      <c r="N1" s="59"/>
      <c r="O1" s="71" t="s">
        <v>89</v>
      </c>
      <c r="P1" s="72"/>
      <c r="Q1" s="73"/>
      <c r="R1" s="37" t="s">
        <v>115</v>
      </c>
      <c r="S1" s="55" t="s">
        <v>99</v>
      </c>
      <c r="T1" s="56"/>
      <c r="U1" s="56"/>
      <c r="V1" s="57"/>
      <c r="W1" s="58" t="s">
        <v>103</v>
      </c>
      <c r="X1" s="59"/>
      <c r="Y1" s="60" t="s">
        <v>119</v>
      </c>
      <c r="Z1" s="61"/>
      <c r="AA1" s="62"/>
      <c r="AB1" s="58" t="s">
        <v>107</v>
      </c>
      <c r="AC1" s="63"/>
      <c r="AD1" s="64" t="s">
        <v>109</v>
      </c>
      <c r="AE1" s="65"/>
    </row>
    <row r="2" spans="1:31" ht="24.75" customHeight="1" x14ac:dyDescent="0.35">
      <c r="A2" s="95"/>
      <c r="B2" s="101"/>
      <c r="C2" s="94"/>
      <c r="D2" s="27" t="s">
        <v>82</v>
      </c>
      <c r="E2" s="27" t="s">
        <v>83</v>
      </c>
      <c r="F2" s="18" t="s">
        <v>86</v>
      </c>
      <c r="G2" s="18" t="s">
        <v>87</v>
      </c>
      <c r="H2" s="48" t="s">
        <v>96</v>
      </c>
      <c r="I2" s="35" t="s">
        <v>86</v>
      </c>
      <c r="J2" s="35" t="s">
        <v>87</v>
      </c>
      <c r="K2" s="35" t="s">
        <v>90</v>
      </c>
      <c r="L2" s="48" t="s">
        <v>96</v>
      </c>
      <c r="M2" s="48" t="s">
        <v>97</v>
      </c>
      <c r="N2" s="47" t="s">
        <v>97</v>
      </c>
      <c r="O2" s="12" t="s">
        <v>86</v>
      </c>
      <c r="P2" s="12" t="s">
        <v>87</v>
      </c>
      <c r="Q2" s="12" t="s">
        <v>90</v>
      </c>
      <c r="R2" s="39" t="s">
        <v>97</v>
      </c>
      <c r="S2" s="23" t="s">
        <v>105</v>
      </c>
      <c r="T2" s="23" t="s">
        <v>86</v>
      </c>
      <c r="U2" s="23" t="s">
        <v>87</v>
      </c>
      <c r="V2" s="23" t="s">
        <v>97</v>
      </c>
      <c r="W2" s="29" t="s">
        <v>86</v>
      </c>
      <c r="X2" s="29" t="s">
        <v>87</v>
      </c>
      <c r="Y2" s="18" t="s">
        <v>105</v>
      </c>
      <c r="Z2" s="18" t="s">
        <v>86</v>
      </c>
      <c r="AA2" s="18" t="s">
        <v>87</v>
      </c>
      <c r="AB2" s="29" t="s">
        <v>113</v>
      </c>
      <c r="AC2" s="29" t="s">
        <v>97</v>
      </c>
      <c r="AD2" s="21" t="s">
        <v>105</v>
      </c>
      <c r="AE2" s="21" t="s">
        <v>86</v>
      </c>
    </row>
    <row r="3" spans="1:31" ht="14" customHeight="1" x14ac:dyDescent="0.35">
      <c r="A3" s="1" t="s">
        <v>0</v>
      </c>
      <c r="B3" s="40">
        <v>504423</v>
      </c>
      <c r="C3" s="6" t="s">
        <v>56</v>
      </c>
      <c r="D3" s="11">
        <v>1</v>
      </c>
      <c r="E3" s="11">
        <v>2</v>
      </c>
      <c r="F3" s="19">
        <v>2</v>
      </c>
      <c r="G3" s="19">
        <v>1</v>
      </c>
      <c r="H3" s="31"/>
      <c r="I3" s="34">
        <v>2</v>
      </c>
      <c r="J3" s="34">
        <v>1</v>
      </c>
      <c r="K3" s="34">
        <v>2</v>
      </c>
      <c r="L3" s="31"/>
      <c r="M3" s="31"/>
      <c r="N3" s="31"/>
      <c r="O3" s="20"/>
      <c r="P3" s="20"/>
      <c r="Q3" s="20"/>
      <c r="R3" s="31"/>
      <c r="S3" s="24"/>
      <c r="T3" s="24"/>
      <c r="U3" s="24"/>
      <c r="V3" s="24"/>
      <c r="W3" s="31"/>
      <c r="X3" s="31"/>
      <c r="Y3" s="19"/>
      <c r="Z3" s="19"/>
      <c r="AA3" s="19"/>
      <c r="AB3" s="31"/>
      <c r="AC3" s="31"/>
      <c r="AD3" s="22"/>
      <c r="AE3" s="22"/>
    </row>
    <row r="4" spans="1:31" ht="14" customHeight="1" x14ac:dyDescent="0.35">
      <c r="A4" s="2" t="s">
        <v>49</v>
      </c>
      <c r="B4" s="40">
        <v>560679</v>
      </c>
      <c r="C4" s="6" t="s">
        <v>48</v>
      </c>
      <c r="D4" s="11">
        <v>1</v>
      </c>
      <c r="E4" s="11">
        <v>1</v>
      </c>
      <c r="F4" s="19">
        <v>1</v>
      </c>
      <c r="G4" s="19">
        <v>2</v>
      </c>
      <c r="H4" s="31"/>
      <c r="I4" s="34"/>
      <c r="J4" s="34">
        <v>1</v>
      </c>
      <c r="K4" s="34">
        <v>1</v>
      </c>
      <c r="L4" s="31"/>
      <c r="M4" s="31"/>
      <c r="N4" s="31"/>
      <c r="O4" s="20"/>
      <c r="P4" s="20"/>
      <c r="Q4" s="20"/>
      <c r="R4" s="31"/>
      <c r="S4" s="24"/>
      <c r="T4" s="24"/>
      <c r="U4" s="24"/>
      <c r="V4" s="24"/>
      <c r="W4" s="31"/>
      <c r="X4" s="31"/>
      <c r="Y4" s="19"/>
      <c r="Z4" s="19"/>
      <c r="AA4" s="19"/>
      <c r="AB4" s="31"/>
      <c r="AC4" s="31"/>
      <c r="AD4" s="22"/>
      <c r="AE4" s="22"/>
    </row>
    <row r="5" spans="1:31" ht="14" customHeight="1" x14ac:dyDescent="0.35">
      <c r="A5" s="1" t="s">
        <v>2</v>
      </c>
      <c r="B5" s="40">
        <v>519473</v>
      </c>
      <c r="C5" s="6" t="s">
        <v>59</v>
      </c>
      <c r="D5" s="11">
        <v>2</v>
      </c>
      <c r="E5" s="11">
        <v>2</v>
      </c>
      <c r="F5" s="19">
        <v>1</v>
      </c>
      <c r="G5" s="19">
        <v>1</v>
      </c>
      <c r="H5" s="31"/>
      <c r="I5" s="34"/>
      <c r="J5" s="34"/>
      <c r="K5" s="34">
        <v>1</v>
      </c>
      <c r="L5" s="31"/>
      <c r="M5" s="31"/>
      <c r="N5" s="31"/>
      <c r="O5" s="20"/>
      <c r="P5" s="20"/>
      <c r="Q5" s="20"/>
      <c r="R5" s="31"/>
      <c r="S5" s="24"/>
      <c r="T5" s="24"/>
      <c r="U5" s="24"/>
      <c r="V5" s="24"/>
      <c r="W5" s="31"/>
      <c r="X5" s="31"/>
      <c r="Y5" s="19"/>
      <c r="Z5" s="19"/>
      <c r="AA5" s="19"/>
      <c r="AB5" s="31"/>
      <c r="AC5" s="31"/>
      <c r="AD5" s="22"/>
      <c r="AE5" s="22"/>
    </row>
    <row r="6" spans="1:31" ht="14" customHeight="1" x14ac:dyDescent="0.35">
      <c r="A6" s="1" t="s">
        <v>37</v>
      </c>
      <c r="B6" s="40">
        <v>546353</v>
      </c>
      <c r="C6" s="6" t="s">
        <v>62</v>
      </c>
      <c r="D6" s="11">
        <v>1</v>
      </c>
      <c r="E6" s="11">
        <v>1</v>
      </c>
      <c r="F6" s="19">
        <v>1</v>
      </c>
      <c r="G6" s="19">
        <v>1</v>
      </c>
      <c r="H6" s="31"/>
      <c r="I6" s="34"/>
      <c r="J6" s="34"/>
      <c r="K6" s="34"/>
      <c r="L6" s="31"/>
      <c r="M6" s="31"/>
      <c r="N6" s="31"/>
      <c r="O6" s="20"/>
      <c r="P6" s="20"/>
      <c r="Q6" s="20"/>
      <c r="R6" s="31"/>
      <c r="S6" s="24"/>
      <c r="T6" s="24"/>
      <c r="U6" s="24"/>
      <c r="V6" s="24"/>
      <c r="W6" s="31"/>
      <c r="X6" s="31"/>
      <c r="Y6" s="19"/>
      <c r="Z6" s="19"/>
      <c r="AA6" s="19"/>
      <c r="AB6" s="31"/>
      <c r="AC6" s="31"/>
      <c r="AD6" s="22"/>
      <c r="AE6" s="22"/>
    </row>
    <row r="7" spans="1:31" ht="14" customHeight="1" x14ac:dyDescent="0.35">
      <c r="A7" s="1" t="s">
        <v>16</v>
      </c>
      <c r="B7" s="40">
        <v>582696</v>
      </c>
      <c r="C7" s="6" t="s">
        <v>66</v>
      </c>
      <c r="D7" s="11">
        <v>2</v>
      </c>
      <c r="E7" s="11">
        <v>2</v>
      </c>
      <c r="F7" s="19">
        <v>1</v>
      </c>
      <c r="G7" s="19">
        <v>2</v>
      </c>
      <c r="H7" s="31"/>
      <c r="I7" s="34"/>
      <c r="J7" s="34">
        <v>1</v>
      </c>
      <c r="K7" s="34">
        <v>1</v>
      </c>
      <c r="L7" s="31"/>
      <c r="M7" s="31"/>
      <c r="N7" s="31"/>
      <c r="O7" s="20"/>
      <c r="P7" s="20"/>
      <c r="Q7" s="20"/>
      <c r="R7" s="31"/>
      <c r="S7" s="24"/>
      <c r="T7" s="24"/>
      <c r="U7" s="24"/>
      <c r="V7" s="24"/>
      <c r="W7" s="31"/>
      <c r="X7" s="31"/>
      <c r="Y7" s="19"/>
      <c r="Z7" s="19"/>
      <c r="AA7" s="19"/>
      <c r="AB7" s="31"/>
      <c r="AC7" s="31"/>
      <c r="AD7" s="22"/>
      <c r="AE7" s="22"/>
    </row>
    <row r="8" spans="1:31" ht="14" customHeight="1" x14ac:dyDescent="0.35">
      <c r="A8" s="1" t="s">
        <v>22</v>
      </c>
      <c r="B8" s="40">
        <v>549231</v>
      </c>
      <c r="C8" s="6" t="s">
        <v>111</v>
      </c>
      <c r="D8" s="11">
        <v>2</v>
      </c>
      <c r="E8" s="11">
        <v>2</v>
      </c>
      <c r="F8" s="19"/>
      <c r="G8" s="19">
        <v>2</v>
      </c>
      <c r="H8" s="31"/>
      <c r="I8" s="34"/>
      <c r="J8" s="34">
        <v>1</v>
      </c>
      <c r="K8" s="34"/>
      <c r="L8" s="31"/>
      <c r="M8" s="31"/>
      <c r="N8" s="31"/>
      <c r="O8" s="20"/>
      <c r="P8" s="20"/>
      <c r="Q8" s="20"/>
      <c r="R8" s="31"/>
      <c r="S8" s="24"/>
      <c r="T8" s="24"/>
      <c r="U8" s="24"/>
      <c r="V8" s="24"/>
      <c r="W8" s="31"/>
      <c r="X8" s="31"/>
      <c r="Y8" s="19"/>
      <c r="Z8" s="19"/>
      <c r="AA8" s="19"/>
      <c r="AB8" s="31"/>
      <c r="AC8" s="31"/>
      <c r="AD8" s="22"/>
      <c r="AE8" s="22"/>
    </row>
    <row r="9" spans="1:31" ht="14" customHeight="1" x14ac:dyDescent="0.35">
      <c r="A9" s="1" t="s">
        <v>30</v>
      </c>
      <c r="B9" s="40">
        <v>522621</v>
      </c>
      <c r="C9" s="6" t="s">
        <v>121</v>
      </c>
      <c r="D9" s="11">
        <v>2</v>
      </c>
      <c r="E9" s="11">
        <v>1</v>
      </c>
      <c r="F9" s="19"/>
      <c r="G9" s="19">
        <v>2</v>
      </c>
      <c r="H9" s="31"/>
      <c r="I9" s="34"/>
      <c r="J9" s="34">
        <v>1</v>
      </c>
      <c r="K9" s="34"/>
      <c r="L9" s="31"/>
      <c r="M9" s="31"/>
      <c r="N9" s="31"/>
      <c r="O9" s="20"/>
      <c r="P9" s="20"/>
      <c r="Q9" s="20"/>
      <c r="R9" s="31"/>
      <c r="S9" s="24"/>
      <c r="T9" s="24"/>
      <c r="U9" s="24"/>
      <c r="V9" s="24"/>
      <c r="W9" s="31"/>
      <c r="X9" s="31"/>
      <c r="Y9" s="19"/>
      <c r="Z9" s="19"/>
      <c r="AA9" s="19"/>
      <c r="AB9" s="31"/>
      <c r="AC9" s="31"/>
      <c r="AD9" s="22"/>
      <c r="AE9" s="22"/>
    </row>
    <row r="10" spans="1:31" ht="14" customHeight="1" x14ac:dyDescent="0.35">
      <c r="A10" s="1" t="s">
        <v>42</v>
      </c>
      <c r="B10" s="40">
        <v>504407</v>
      </c>
      <c r="C10" s="6" t="s">
        <v>116</v>
      </c>
      <c r="D10" s="11">
        <v>1</v>
      </c>
      <c r="E10" s="11">
        <v>1</v>
      </c>
      <c r="F10" s="19">
        <v>1</v>
      </c>
      <c r="G10" s="19">
        <v>1</v>
      </c>
      <c r="H10" s="31"/>
      <c r="I10" s="34"/>
      <c r="J10" s="34">
        <v>1</v>
      </c>
      <c r="K10" s="34">
        <v>1</v>
      </c>
      <c r="L10" s="31"/>
      <c r="M10" s="31"/>
      <c r="N10" s="31"/>
      <c r="O10" s="20"/>
      <c r="P10" s="20"/>
      <c r="Q10" s="20"/>
      <c r="R10" s="31"/>
      <c r="S10" s="24"/>
      <c r="T10" s="24"/>
      <c r="U10" s="24"/>
      <c r="V10" s="24"/>
      <c r="W10" s="31"/>
      <c r="X10" s="31"/>
      <c r="Y10" s="19"/>
      <c r="Z10" s="19"/>
      <c r="AA10" s="19"/>
      <c r="AB10" s="31"/>
      <c r="AC10" s="31"/>
      <c r="AD10" s="22"/>
      <c r="AE10" s="22"/>
    </row>
    <row r="11" spans="1:31" ht="14" customHeight="1" x14ac:dyDescent="0.35">
      <c r="A11" s="1" t="s">
        <v>36</v>
      </c>
      <c r="B11" s="40">
        <v>541586</v>
      </c>
      <c r="C11" s="6" t="s">
        <v>110</v>
      </c>
      <c r="D11" s="11"/>
      <c r="E11" s="11"/>
      <c r="F11" s="19">
        <v>1</v>
      </c>
      <c r="G11" s="19">
        <v>1</v>
      </c>
      <c r="H11" s="31"/>
      <c r="I11" s="34">
        <v>1</v>
      </c>
      <c r="J11" s="34"/>
      <c r="K11" s="34"/>
      <c r="L11" s="31"/>
      <c r="M11" s="31"/>
      <c r="N11" s="31"/>
      <c r="O11" s="20"/>
      <c r="P11" s="20"/>
      <c r="Q11" s="20"/>
      <c r="R11" s="31"/>
      <c r="S11" s="24"/>
      <c r="T11" s="24"/>
      <c r="U11" s="24"/>
      <c r="V11" s="24"/>
      <c r="W11" s="31"/>
      <c r="X11" s="31"/>
      <c r="Y11" s="19"/>
      <c r="Z11" s="19"/>
      <c r="AA11" s="19"/>
      <c r="AB11" s="31"/>
      <c r="AC11" s="31"/>
      <c r="AD11" s="22"/>
      <c r="AE11" s="22"/>
    </row>
    <row r="12" spans="1:31" ht="14" customHeight="1" x14ac:dyDescent="0.35">
      <c r="A12" s="1" t="s">
        <v>46</v>
      </c>
      <c r="B12" s="40">
        <v>514438</v>
      </c>
      <c r="C12" s="6" t="s">
        <v>114</v>
      </c>
      <c r="D12" s="11">
        <v>1</v>
      </c>
      <c r="E12" s="11">
        <v>1</v>
      </c>
      <c r="F12" s="19"/>
      <c r="G12" s="19">
        <v>2</v>
      </c>
      <c r="H12" s="31"/>
      <c r="I12" s="34"/>
      <c r="J12" s="34"/>
      <c r="K12" s="34">
        <v>1</v>
      </c>
      <c r="L12" s="31"/>
      <c r="M12" s="31"/>
      <c r="N12" s="31"/>
      <c r="O12" s="20"/>
      <c r="P12" s="20"/>
      <c r="Q12" s="20"/>
      <c r="R12" s="31"/>
      <c r="S12" s="24"/>
      <c r="T12" s="24"/>
      <c r="U12" s="24"/>
      <c r="V12" s="24"/>
      <c r="W12" s="31"/>
      <c r="X12" s="31"/>
      <c r="Y12" s="19"/>
      <c r="Z12" s="19"/>
      <c r="AA12" s="19"/>
      <c r="AB12" s="31"/>
      <c r="AC12" s="31"/>
      <c r="AD12" s="22"/>
      <c r="AE12" s="22"/>
    </row>
    <row r="13" spans="1:31" ht="14" customHeight="1" x14ac:dyDescent="0.35">
      <c r="A13" s="1" t="s">
        <v>4</v>
      </c>
      <c r="B13" s="40">
        <v>533172</v>
      </c>
      <c r="C13" s="6" t="s">
        <v>3</v>
      </c>
      <c r="D13" s="11">
        <v>1</v>
      </c>
      <c r="E13" s="11">
        <v>1</v>
      </c>
      <c r="F13" s="19">
        <v>1</v>
      </c>
      <c r="G13" s="19">
        <v>2</v>
      </c>
      <c r="H13" s="31"/>
      <c r="I13" s="34"/>
      <c r="J13" s="34">
        <v>1</v>
      </c>
      <c r="K13" s="34">
        <v>1</v>
      </c>
      <c r="L13" s="31"/>
      <c r="M13" s="31"/>
      <c r="N13" s="31"/>
      <c r="O13" s="20"/>
      <c r="P13" s="20"/>
      <c r="Q13" s="20"/>
      <c r="R13" s="31"/>
      <c r="S13" s="24"/>
      <c r="T13" s="24"/>
      <c r="U13" s="24"/>
      <c r="V13" s="24"/>
      <c r="W13" s="31"/>
      <c r="X13" s="31"/>
      <c r="Y13" s="19"/>
      <c r="Z13" s="19"/>
      <c r="AA13" s="19"/>
      <c r="AB13" s="31"/>
      <c r="AC13" s="31"/>
      <c r="AD13" s="22"/>
      <c r="AE13" s="22"/>
    </row>
    <row r="14" spans="1:31" ht="14" customHeight="1" x14ac:dyDescent="0.35">
      <c r="A14" s="1" t="s">
        <v>7</v>
      </c>
      <c r="B14" s="40">
        <v>581459</v>
      </c>
      <c r="C14" s="6" t="s">
        <v>6</v>
      </c>
      <c r="D14" s="11">
        <v>3</v>
      </c>
      <c r="E14" s="11">
        <v>2</v>
      </c>
      <c r="F14" s="19">
        <v>3</v>
      </c>
      <c r="G14" s="19">
        <v>1</v>
      </c>
      <c r="H14" s="31"/>
      <c r="I14" s="34">
        <v>2</v>
      </c>
      <c r="J14" s="34">
        <v>1</v>
      </c>
      <c r="K14" s="34"/>
      <c r="L14" s="31"/>
      <c r="M14" s="31"/>
      <c r="N14" s="36">
        <v>1</v>
      </c>
      <c r="O14" s="20"/>
      <c r="P14" s="42"/>
      <c r="Q14" s="20"/>
      <c r="R14" s="36"/>
      <c r="S14" s="24"/>
      <c r="T14" s="24"/>
      <c r="U14" s="24"/>
      <c r="V14" s="24"/>
      <c r="W14" s="31"/>
      <c r="X14" s="31"/>
      <c r="Y14" s="19"/>
      <c r="Z14" s="19"/>
      <c r="AA14" s="19"/>
      <c r="AB14" s="31"/>
      <c r="AC14" s="31"/>
      <c r="AD14" s="22"/>
      <c r="AE14" s="22"/>
    </row>
    <row r="15" spans="1:31" ht="14" customHeight="1" x14ac:dyDescent="0.35">
      <c r="A15" s="1" t="s">
        <v>9</v>
      </c>
      <c r="B15" s="40">
        <v>581932</v>
      </c>
      <c r="C15" s="6" t="s">
        <v>8</v>
      </c>
      <c r="D15" s="11"/>
      <c r="E15" s="11"/>
      <c r="F15" s="19">
        <v>1</v>
      </c>
      <c r="G15" s="19">
        <v>1</v>
      </c>
      <c r="H15" s="31"/>
      <c r="I15" s="34"/>
      <c r="J15" s="34">
        <v>1</v>
      </c>
      <c r="K15" s="34">
        <v>1</v>
      </c>
      <c r="L15" s="31"/>
      <c r="M15" s="31"/>
      <c r="N15" s="31"/>
      <c r="O15" s="20"/>
      <c r="P15" s="20"/>
      <c r="Q15" s="20"/>
      <c r="R15" s="31"/>
      <c r="S15" s="24"/>
      <c r="T15" s="24"/>
      <c r="U15" s="24"/>
      <c r="V15" s="24"/>
      <c r="W15" s="31"/>
      <c r="X15" s="31"/>
      <c r="Y15" s="19"/>
      <c r="Z15" s="19"/>
      <c r="AA15" s="19"/>
      <c r="AB15" s="31"/>
      <c r="AC15" s="31"/>
      <c r="AD15" s="22"/>
      <c r="AE15" s="22"/>
    </row>
    <row r="16" spans="1:31" ht="14" customHeight="1" x14ac:dyDescent="0.35">
      <c r="A16" s="1" t="s">
        <v>11</v>
      </c>
      <c r="B16" s="40">
        <v>581480</v>
      </c>
      <c r="C16" s="6" t="s">
        <v>10</v>
      </c>
      <c r="D16" s="11">
        <v>2</v>
      </c>
      <c r="E16" s="11">
        <v>2</v>
      </c>
      <c r="F16" s="19">
        <v>1</v>
      </c>
      <c r="G16" s="19">
        <v>1</v>
      </c>
      <c r="H16" s="31"/>
      <c r="I16" s="34"/>
      <c r="J16" s="34"/>
      <c r="K16" s="34">
        <v>1</v>
      </c>
      <c r="L16" s="31"/>
      <c r="M16" s="31"/>
      <c r="N16" s="31"/>
      <c r="O16" s="20"/>
      <c r="P16" s="20"/>
      <c r="Q16" s="20"/>
      <c r="R16" s="31"/>
      <c r="S16" s="24"/>
      <c r="T16" s="24"/>
      <c r="U16" s="24"/>
      <c r="V16" s="24"/>
      <c r="W16" s="31"/>
      <c r="X16" s="31"/>
      <c r="Y16" s="19"/>
      <c r="Z16" s="19"/>
      <c r="AA16" s="19"/>
      <c r="AB16" s="31"/>
      <c r="AC16" s="31"/>
      <c r="AD16" s="22"/>
      <c r="AE16" s="22"/>
    </row>
    <row r="17" spans="1:31" ht="14" customHeight="1" x14ac:dyDescent="0.35">
      <c r="A17" s="1" t="s">
        <v>12</v>
      </c>
      <c r="B17" s="40">
        <v>551644</v>
      </c>
      <c r="C17" s="6" t="s">
        <v>61</v>
      </c>
      <c r="D17" s="11">
        <v>1</v>
      </c>
      <c r="E17" s="11"/>
      <c r="F17" s="19"/>
      <c r="G17" s="19">
        <v>1</v>
      </c>
      <c r="H17" s="31"/>
      <c r="I17" s="34"/>
      <c r="J17" s="34"/>
      <c r="K17" s="34">
        <v>1</v>
      </c>
      <c r="L17" s="31"/>
      <c r="M17" s="31"/>
      <c r="N17" s="31"/>
      <c r="O17" s="20"/>
      <c r="P17" s="20"/>
      <c r="Q17" s="20"/>
      <c r="R17" s="31"/>
      <c r="S17" s="24"/>
      <c r="T17" s="24"/>
      <c r="U17" s="24"/>
      <c r="V17" s="24"/>
      <c r="W17" s="31"/>
      <c r="X17" s="31"/>
      <c r="Y17" s="19"/>
      <c r="Z17" s="19"/>
      <c r="AA17" s="19"/>
      <c r="AB17" s="31"/>
      <c r="AC17" s="31"/>
      <c r="AD17" s="22"/>
      <c r="AE17" s="22"/>
    </row>
    <row r="18" spans="1:31" ht="14" customHeight="1" x14ac:dyDescent="0.35">
      <c r="A18" s="1" t="s">
        <v>44</v>
      </c>
      <c r="B18" s="40">
        <v>548901</v>
      </c>
      <c r="C18" s="6" t="s">
        <v>102</v>
      </c>
      <c r="D18" s="11">
        <v>2</v>
      </c>
      <c r="E18" s="11">
        <v>2</v>
      </c>
      <c r="F18" s="19">
        <v>2</v>
      </c>
      <c r="G18" s="19">
        <v>2</v>
      </c>
      <c r="H18" s="31">
        <v>1</v>
      </c>
      <c r="I18" s="34"/>
      <c r="J18" s="34">
        <v>1</v>
      </c>
      <c r="K18" s="34">
        <v>1</v>
      </c>
      <c r="L18" s="31"/>
      <c r="M18" s="31"/>
      <c r="N18" s="31"/>
      <c r="O18" s="20"/>
      <c r="P18" s="20"/>
      <c r="Q18" s="20"/>
      <c r="R18" s="31"/>
      <c r="S18" s="24"/>
      <c r="T18" s="24"/>
      <c r="U18" s="24"/>
      <c r="V18" s="24"/>
      <c r="W18" s="31"/>
      <c r="X18" s="31"/>
      <c r="Y18" s="19"/>
      <c r="Z18" s="19"/>
      <c r="AA18" s="19"/>
      <c r="AB18" s="31"/>
      <c r="AC18" s="31"/>
      <c r="AD18" s="22"/>
      <c r="AE18" s="22"/>
    </row>
    <row r="19" spans="1:31" ht="14" customHeight="1" x14ac:dyDescent="0.35">
      <c r="A19" s="1" t="s">
        <v>14</v>
      </c>
      <c r="B19" s="40">
        <v>526437</v>
      </c>
      <c r="C19" s="6" t="s">
        <v>64</v>
      </c>
      <c r="D19" s="11">
        <v>1</v>
      </c>
      <c r="E19" s="11">
        <v>2</v>
      </c>
      <c r="F19" s="19">
        <v>3</v>
      </c>
      <c r="G19" s="19">
        <v>3</v>
      </c>
      <c r="H19" s="31"/>
      <c r="I19" s="34">
        <v>1</v>
      </c>
      <c r="J19" s="34">
        <v>1</v>
      </c>
      <c r="K19" s="34">
        <v>2</v>
      </c>
      <c r="L19" s="31"/>
      <c r="M19" s="31"/>
      <c r="N19" s="31"/>
      <c r="O19" s="20"/>
      <c r="P19" s="20"/>
      <c r="Q19" s="20"/>
      <c r="R19" s="31"/>
      <c r="S19" s="24"/>
      <c r="T19" s="24"/>
      <c r="U19" s="24"/>
      <c r="V19" s="24"/>
      <c r="W19" s="31"/>
      <c r="X19" s="31"/>
      <c r="Y19" s="19"/>
      <c r="Z19" s="19"/>
      <c r="AA19" s="19"/>
      <c r="AB19" s="31"/>
      <c r="AC19" s="31"/>
      <c r="AD19" s="22"/>
      <c r="AE19" s="22"/>
    </row>
    <row r="20" spans="1:31" ht="14" customHeight="1" x14ac:dyDescent="0.35">
      <c r="A20" s="1" t="s">
        <v>21</v>
      </c>
      <c r="B20" s="40">
        <v>516961</v>
      </c>
      <c r="C20" s="6" t="s">
        <v>70</v>
      </c>
      <c r="D20" s="11"/>
      <c r="E20" s="11">
        <v>1</v>
      </c>
      <c r="F20" s="19"/>
      <c r="G20" s="19">
        <v>2</v>
      </c>
      <c r="H20" s="31"/>
      <c r="I20" s="34"/>
      <c r="J20" s="34">
        <v>1</v>
      </c>
      <c r="K20" s="34"/>
      <c r="L20" s="31"/>
      <c r="M20" s="31"/>
      <c r="N20" s="31"/>
      <c r="O20" s="20"/>
      <c r="P20" s="20"/>
      <c r="Q20" s="20"/>
      <c r="R20" s="31"/>
      <c r="S20" s="24"/>
      <c r="T20" s="24"/>
      <c r="U20" s="24"/>
      <c r="V20" s="24"/>
      <c r="W20" s="31"/>
      <c r="X20" s="31"/>
      <c r="Y20" s="19"/>
      <c r="Z20" s="19"/>
      <c r="AA20" s="19"/>
      <c r="AB20" s="31"/>
      <c r="AC20" s="31"/>
      <c r="AD20" s="22"/>
      <c r="AE20" s="22"/>
    </row>
    <row r="21" spans="1:31" ht="14" customHeight="1" x14ac:dyDescent="0.35">
      <c r="A21" s="1" t="s">
        <v>33</v>
      </c>
      <c r="B21" s="40">
        <v>552674</v>
      </c>
      <c r="C21" s="6" t="s">
        <v>78</v>
      </c>
      <c r="D21" s="11">
        <v>3</v>
      </c>
      <c r="E21" s="11">
        <v>2</v>
      </c>
      <c r="F21" s="19">
        <v>2</v>
      </c>
      <c r="G21" s="19">
        <v>2</v>
      </c>
      <c r="H21" s="31"/>
      <c r="I21" s="34">
        <v>1</v>
      </c>
      <c r="J21" s="34">
        <v>1</v>
      </c>
      <c r="K21" s="34"/>
      <c r="L21" s="31"/>
      <c r="M21" s="31"/>
      <c r="N21" s="31"/>
      <c r="O21" s="20"/>
      <c r="P21" s="20"/>
      <c r="Q21" s="20"/>
      <c r="R21" s="31"/>
      <c r="S21" s="24"/>
      <c r="T21" s="24"/>
      <c r="U21" s="24"/>
      <c r="V21" s="24"/>
      <c r="W21" s="31"/>
      <c r="X21" s="31"/>
      <c r="Y21" s="19"/>
      <c r="Z21" s="19"/>
      <c r="AA21" s="19"/>
      <c r="AB21" s="31"/>
      <c r="AC21" s="31"/>
      <c r="AD21" s="22"/>
      <c r="AE21" s="22"/>
    </row>
    <row r="22" spans="1:31" ht="14" customHeight="1" x14ac:dyDescent="0.35">
      <c r="A22" s="1" t="s">
        <v>25</v>
      </c>
      <c r="B22" s="40">
        <v>540135</v>
      </c>
      <c r="C22" s="6" t="s">
        <v>58</v>
      </c>
      <c r="D22" s="11"/>
      <c r="E22" s="11"/>
      <c r="F22" s="19"/>
      <c r="G22" s="19">
        <v>1</v>
      </c>
      <c r="H22" s="31"/>
      <c r="I22" s="34"/>
      <c r="J22" s="34"/>
      <c r="K22" s="34">
        <v>1</v>
      </c>
      <c r="L22" s="31"/>
      <c r="M22" s="31"/>
      <c r="N22" s="31"/>
      <c r="O22" s="20"/>
      <c r="P22" s="20"/>
      <c r="Q22" s="20"/>
      <c r="R22" s="31"/>
      <c r="S22" s="24"/>
      <c r="T22" s="24"/>
      <c r="U22" s="24"/>
      <c r="V22" s="24"/>
      <c r="W22" s="31"/>
      <c r="X22" s="31"/>
      <c r="Y22" s="19"/>
      <c r="Z22" s="19"/>
      <c r="AA22" s="19"/>
      <c r="AB22" s="31"/>
      <c r="AC22" s="31"/>
      <c r="AD22" s="22"/>
      <c r="AE22" s="22"/>
    </row>
    <row r="23" spans="1:31" ht="14" customHeight="1" x14ac:dyDescent="0.35">
      <c r="A23" s="1" t="s">
        <v>31</v>
      </c>
      <c r="B23" s="40">
        <v>527624</v>
      </c>
      <c r="C23" s="6" t="s">
        <v>104</v>
      </c>
      <c r="D23" s="11"/>
      <c r="E23" s="11"/>
      <c r="F23" s="19"/>
      <c r="G23" s="19">
        <v>2</v>
      </c>
      <c r="H23" s="31"/>
      <c r="I23" s="34"/>
      <c r="J23" s="34"/>
      <c r="K23" s="34">
        <v>1</v>
      </c>
      <c r="L23" s="31"/>
      <c r="M23" s="31"/>
      <c r="N23" s="31"/>
      <c r="O23" s="20"/>
      <c r="P23" s="20"/>
      <c r="Q23" s="20"/>
      <c r="R23" s="31"/>
      <c r="S23" s="24"/>
      <c r="T23" s="24"/>
      <c r="U23" s="24"/>
      <c r="V23" s="24"/>
      <c r="W23" s="31"/>
      <c r="X23" s="31"/>
      <c r="Y23" s="19"/>
      <c r="Z23" s="19"/>
      <c r="AA23" s="19"/>
      <c r="AB23" s="31"/>
      <c r="AC23" s="31"/>
      <c r="AD23" s="22"/>
      <c r="AE23" s="22"/>
    </row>
    <row r="24" spans="1:31" ht="14" customHeight="1" x14ac:dyDescent="0.35">
      <c r="A24" s="1" t="s">
        <v>15</v>
      </c>
      <c r="B24" s="40">
        <v>551005</v>
      </c>
      <c r="C24" s="6" t="s">
        <v>60</v>
      </c>
      <c r="D24" s="11">
        <v>3</v>
      </c>
      <c r="E24" s="11">
        <v>2</v>
      </c>
      <c r="F24" s="19">
        <v>2</v>
      </c>
      <c r="G24" s="19">
        <v>4</v>
      </c>
      <c r="H24" s="31"/>
      <c r="I24" s="34">
        <v>1</v>
      </c>
      <c r="J24" s="34">
        <v>1</v>
      </c>
      <c r="K24" s="45">
        <v>3</v>
      </c>
      <c r="L24" s="31"/>
      <c r="M24" s="31"/>
      <c r="N24" s="31">
        <v>1</v>
      </c>
      <c r="O24" s="20"/>
      <c r="P24" s="20"/>
      <c r="Q24" s="20"/>
      <c r="R24" s="31"/>
      <c r="S24" s="24"/>
      <c r="T24" s="24"/>
      <c r="U24" s="24"/>
      <c r="V24" s="24"/>
      <c r="W24" s="31"/>
      <c r="X24" s="31"/>
      <c r="Y24" s="19"/>
      <c r="Z24" s="19"/>
      <c r="AA24" s="19"/>
      <c r="AB24" s="31"/>
      <c r="AC24" s="31"/>
      <c r="AD24" s="22"/>
      <c r="AE24" s="22"/>
    </row>
    <row r="25" spans="1:31" ht="14" customHeight="1" x14ac:dyDescent="0.35">
      <c r="A25" s="1" t="s">
        <v>26</v>
      </c>
      <c r="B25" s="40">
        <v>551562</v>
      </c>
      <c r="C25" s="6" t="s">
        <v>47</v>
      </c>
      <c r="D25" s="11">
        <v>1</v>
      </c>
      <c r="E25" s="11">
        <v>2</v>
      </c>
      <c r="F25" s="19"/>
      <c r="G25" s="19">
        <v>2</v>
      </c>
      <c r="H25" s="31"/>
      <c r="I25" s="34"/>
      <c r="J25" s="34">
        <v>1</v>
      </c>
      <c r="K25" s="34">
        <v>1</v>
      </c>
      <c r="L25" s="31"/>
      <c r="M25" s="31"/>
      <c r="N25" s="31"/>
      <c r="O25" s="20"/>
      <c r="P25" s="20"/>
      <c r="Q25" s="20"/>
      <c r="R25" s="31"/>
      <c r="S25" s="24"/>
      <c r="T25" s="24"/>
      <c r="U25" s="24"/>
      <c r="V25" s="24"/>
      <c r="W25" s="31"/>
      <c r="X25" s="31"/>
      <c r="Y25" s="19"/>
      <c r="Z25" s="19"/>
      <c r="AA25" s="19"/>
      <c r="AB25" s="31"/>
      <c r="AC25" s="31"/>
      <c r="AD25" s="22"/>
      <c r="AE25" s="22"/>
    </row>
    <row r="26" spans="1:31" ht="14" customHeight="1" x14ac:dyDescent="0.35">
      <c r="A26" s="2" t="s">
        <v>20</v>
      </c>
      <c r="B26" s="40">
        <v>504263</v>
      </c>
      <c r="C26" s="6" t="s">
        <v>69</v>
      </c>
      <c r="D26" s="11"/>
      <c r="E26" s="11">
        <v>1</v>
      </c>
      <c r="F26" s="19">
        <v>2</v>
      </c>
      <c r="G26" s="19">
        <v>1</v>
      </c>
      <c r="H26" s="31"/>
      <c r="I26" s="34"/>
      <c r="J26" s="34">
        <v>1</v>
      </c>
      <c r="K26" s="34"/>
      <c r="L26" s="31">
        <v>2</v>
      </c>
      <c r="M26" s="31"/>
      <c r="N26" s="31"/>
      <c r="O26" s="20"/>
      <c r="P26" s="20"/>
      <c r="Q26" s="20"/>
      <c r="R26" s="31"/>
      <c r="S26" s="24"/>
      <c r="T26" s="24"/>
      <c r="U26" s="24"/>
      <c r="V26" s="24"/>
      <c r="W26" s="31"/>
      <c r="X26" s="31"/>
      <c r="Y26" s="19"/>
      <c r="Z26" s="19"/>
      <c r="AA26" s="19"/>
      <c r="AB26" s="31"/>
      <c r="AC26" s="31"/>
      <c r="AD26" s="22"/>
      <c r="AE26" s="22"/>
    </row>
    <row r="27" spans="1:31" ht="14" customHeight="1" x14ac:dyDescent="0.35">
      <c r="A27" s="1" t="s">
        <v>28</v>
      </c>
      <c r="B27" s="40">
        <v>527005</v>
      </c>
      <c r="C27" s="6" t="s">
        <v>72</v>
      </c>
      <c r="D27" s="11">
        <v>2</v>
      </c>
      <c r="E27" s="11">
        <v>2</v>
      </c>
      <c r="F27" s="19">
        <v>2</v>
      </c>
      <c r="G27" s="19">
        <v>2</v>
      </c>
      <c r="H27" s="44"/>
      <c r="I27" s="34">
        <v>1</v>
      </c>
      <c r="J27" s="34">
        <v>1</v>
      </c>
      <c r="K27" s="34">
        <v>2</v>
      </c>
      <c r="L27" s="31"/>
      <c r="M27" s="31"/>
      <c r="N27" s="31"/>
      <c r="O27" s="20"/>
      <c r="P27" s="20"/>
      <c r="Q27" s="20"/>
      <c r="R27" s="31"/>
      <c r="S27" s="24"/>
      <c r="T27" s="24"/>
      <c r="U27" s="24"/>
      <c r="V27" s="24"/>
      <c r="W27" s="31"/>
      <c r="X27" s="31"/>
      <c r="Y27" s="19"/>
      <c r="Z27" s="19"/>
      <c r="AA27" s="19"/>
      <c r="AB27" s="31"/>
      <c r="AC27" s="31"/>
      <c r="AD27" s="22"/>
      <c r="AE27" s="22"/>
    </row>
    <row r="28" spans="1:31" ht="14" customHeight="1" x14ac:dyDescent="0.35">
      <c r="A28" s="1" t="s">
        <v>34</v>
      </c>
      <c r="B28" s="40">
        <v>548844</v>
      </c>
      <c r="C28" s="6" t="s">
        <v>74</v>
      </c>
      <c r="D28" s="11">
        <v>1</v>
      </c>
      <c r="E28" s="11">
        <v>1</v>
      </c>
      <c r="F28" s="19">
        <v>2</v>
      </c>
      <c r="G28" s="19">
        <v>4</v>
      </c>
      <c r="H28" s="31"/>
      <c r="I28" s="34">
        <v>1</v>
      </c>
      <c r="J28" s="34">
        <v>1</v>
      </c>
      <c r="K28" s="34">
        <v>2</v>
      </c>
      <c r="L28" s="31"/>
      <c r="M28" s="31"/>
      <c r="N28" s="31"/>
      <c r="O28" s="20"/>
      <c r="P28" s="20"/>
      <c r="Q28" s="20"/>
      <c r="R28" s="31"/>
      <c r="S28" s="24"/>
      <c r="T28" s="24"/>
      <c r="U28" s="24"/>
      <c r="V28" s="24"/>
      <c r="W28" s="31"/>
      <c r="X28" s="31"/>
      <c r="Y28" s="19"/>
      <c r="Z28" s="19"/>
      <c r="AA28" s="19"/>
      <c r="AB28" s="31"/>
      <c r="AC28" s="31"/>
      <c r="AD28" s="22"/>
      <c r="AE28" s="22"/>
    </row>
    <row r="29" spans="1:31" ht="14" customHeight="1" x14ac:dyDescent="0.35">
      <c r="A29" s="1" t="s">
        <v>35</v>
      </c>
      <c r="B29" s="40">
        <v>532826</v>
      </c>
      <c r="C29" s="6" t="s">
        <v>75</v>
      </c>
      <c r="D29" s="11"/>
      <c r="E29" s="11">
        <v>1</v>
      </c>
      <c r="F29" s="19">
        <v>1</v>
      </c>
      <c r="G29" s="19">
        <v>1</v>
      </c>
      <c r="H29" s="31"/>
      <c r="I29" s="34"/>
      <c r="J29" s="34">
        <v>1</v>
      </c>
      <c r="K29" s="34">
        <v>1</v>
      </c>
      <c r="L29" s="31"/>
      <c r="M29" s="31"/>
      <c r="N29" s="31"/>
      <c r="O29" s="20"/>
      <c r="P29" s="20"/>
      <c r="Q29" s="20"/>
      <c r="R29" s="31"/>
      <c r="S29" s="24"/>
      <c r="T29" s="24"/>
      <c r="U29" s="24"/>
      <c r="V29" s="24"/>
      <c r="W29" s="31"/>
      <c r="X29" s="31"/>
      <c r="Y29" s="19"/>
      <c r="Z29" s="19"/>
      <c r="AA29" s="19"/>
      <c r="AB29" s="31"/>
      <c r="AC29" s="31"/>
      <c r="AD29" s="22"/>
      <c r="AE29" s="22"/>
    </row>
    <row r="30" spans="1:31" ht="14" customHeight="1" x14ac:dyDescent="0.35">
      <c r="A30" s="1" t="s">
        <v>38</v>
      </c>
      <c r="B30" s="40">
        <v>547208</v>
      </c>
      <c r="C30" s="6" t="s">
        <v>77</v>
      </c>
      <c r="D30" s="11"/>
      <c r="E30" s="11"/>
      <c r="F30" s="19"/>
      <c r="G30" s="19">
        <v>1</v>
      </c>
      <c r="H30" s="31"/>
      <c r="I30" s="34"/>
      <c r="J30" s="34"/>
      <c r="K30" s="34">
        <v>1</v>
      </c>
      <c r="L30" s="31"/>
      <c r="M30" s="31"/>
      <c r="N30" s="31"/>
      <c r="O30" s="20"/>
      <c r="P30" s="20"/>
      <c r="Q30" s="20"/>
      <c r="R30" s="31"/>
      <c r="S30" s="24"/>
      <c r="T30" s="24"/>
      <c r="U30" s="24"/>
      <c r="V30" s="24"/>
      <c r="W30" s="31"/>
      <c r="X30" s="31"/>
      <c r="Y30" s="19"/>
      <c r="Z30" s="19"/>
      <c r="AA30" s="19"/>
      <c r="AB30" s="31"/>
      <c r="AC30" s="31"/>
      <c r="AD30" s="22"/>
      <c r="AE30" s="22"/>
    </row>
    <row r="31" spans="1:31" ht="14" customHeight="1" x14ac:dyDescent="0.35">
      <c r="A31" s="1" t="s">
        <v>45</v>
      </c>
      <c r="B31" s="40">
        <v>533608</v>
      </c>
      <c r="C31" s="7" t="s">
        <v>65</v>
      </c>
      <c r="D31" s="11">
        <v>1</v>
      </c>
      <c r="E31" s="11">
        <v>1</v>
      </c>
      <c r="F31" s="19">
        <v>1</v>
      </c>
      <c r="G31" s="19">
        <v>2</v>
      </c>
      <c r="H31" s="31"/>
      <c r="I31" s="34"/>
      <c r="J31" s="34">
        <v>1</v>
      </c>
      <c r="K31" s="34">
        <v>1</v>
      </c>
      <c r="L31" s="31"/>
      <c r="M31" s="31"/>
      <c r="N31" s="31"/>
      <c r="O31" s="20"/>
      <c r="P31" s="20"/>
      <c r="Q31" s="20"/>
      <c r="R31" s="31"/>
      <c r="S31" s="24"/>
      <c r="T31" s="24"/>
      <c r="U31" s="24"/>
      <c r="V31" s="24"/>
      <c r="W31" s="31"/>
      <c r="X31" s="31"/>
      <c r="Y31" s="19"/>
      <c r="Z31" s="19"/>
      <c r="AA31" s="19"/>
      <c r="AB31" s="31"/>
      <c r="AC31" s="31"/>
      <c r="AD31" s="22"/>
      <c r="AE31" s="22"/>
    </row>
    <row r="32" spans="1:31" ht="14" customHeight="1" x14ac:dyDescent="0.35">
      <c r="A32" s="1" t="s">
        <v>43</v>
      </c>
      <c r="B32" s="40">
        <v>527400</v>
      </c>
      <c r="C32" s="6" t="s">
        <v>98</v>
      </c>
      <c r="D32" s="11"/>
      <c r="E32" s="11">
        <v>3</v>
      </c>
      <c r="F32" s="19"/>
      <c r="G32" s="19">
        <v>1</v>
      </c>
      <c r="H32" s="31"/>
      <c r="I32" s="34"/>
      <c r="J32" s="34">
        <v>1</v>
      </c>
      <c r="K32" s="34"/>
      <c r="L32" s="31"/>
      <c r="M32" s="31"/>
      <c r="N32" s="31"/>
      <c r="O32" s="20"/>
      <c r="P32" s="20"/>
      <c r="Q32" s="20"/>
      <c r="R32" s="31"/>
      <c r="S32" s="24"/>
      <c r="T32" s="24"/>
      <c r="U32" s="24"/>
      <c r="V32" s="24"/>
      <c r="W32" s="31"/>
      <c r="X32" s="31"/>
      <c r="Y32" s="19"/>
      <c r="Z32" s="19"/>
      <c r="AA32" s="19"/>
      <c r="AB32" s="31"/>
      <c r="AC32" s="31"/>
      <c r="AD32" s="22"/>
      <c r="AE32" s="22"/>
    </row>
    <row r="33" spans="1:31" ht="14" customHeight="1" x14ac:dyDescent="0.35">
      <c r="A33" s="15" t="s">
        <v>23</v>
      </c>
      <c r="B33" s="40">
        <v>582556</v>
      </c>
      <c r="C33" s="16" t="s">
        <v>112</v>
      </c>
      <c r="D33" s="11">
        <v>2</v>
      </c>
      <c r="E33" s="11">
        <v>2</v>
      </c>
      <c r="F33" s="19">
        <v>1</v>
      </c>
      <c r="G33" s="19">
        <v>2</v>
      </c>
      <c r="H33" s="46"/>
      <c r="I33" s="34">
        <v>1</v>
      </c>
      <c r="J33" s="34">
        <v>1</v>
      </c>
      <c r="K33" s="34">
        <v>1</v>
      </c>
      <c r="L33" s="31"/>
      <c r="M33" s="31"/>
      <c r="N33" s="31"/>
      <c r="O33" s="20"/>
      <c r="P33" s="20"/>
      <c r="Q33" s="20"/>
      <c r="R33" s="31"/>
      <c r="S33" s="24"/>
      <c r="T33" s="24"/>
      <c r="U33" s="24"/>
      <c r="V33" s="24"/>
      <c r="W33" s="31"/>
      <c r="X33" s="31"/>
      <c r="Y33" s="19"/>
      <c r="Z33" s="19"/>
      <c r="AA33" s="19"/>
      <c r="AB33" s="31"/>
      <c r="AC33" s="31"/>
      <c r="AD33" s="22"/>
      <c r="AE33" s="22"/>
    </row>
    <row r="34" spans="1:31" ht="14" customHeight="1" x14ac:dyDescent="0.35">
      <c r="A34" s="17" t="s">
        <v>50</v>
      </c>
      <c r="B34" s="40">
        <v>560858</v>
      </c>
      <c r="C34" s="16" t="s">
        <v>95</v>
      </c>
      <c r="D34" s="11">
        <v>3</v>
      </c>
      <c r="E34" s="11">
        <v>3</v>
      </c>
      <c r="F34" s="19">
        <v>2</v>
      </c>
      <c r="G34" s="19">
        <v>4</v>
      </c>
      <c r="H34" s="31"/>
      <c r="I34" s="34">
        <v>1</v>
      </c>
      <c r="J34" s="34">
        <v>1</v>
      </c>
      <c r="K34" s="34">
        <v>2</v>
      </c>
      <c r="L34" s="31"/>
      <c r="M34" s="31"/>
      <c r="N34" s="31"/>
      <c r="O34" s="20"/>
      <c r="P34" s="20"/>
      <c r="Q34" s="20"/>
      <c r="R34" s="31"/>
      <c r="S34" s="24"/>
      <c r="T34" s="24"/>
      <c r="U34" s="24"/>
      <c r="V34" s="24"/>
      <c r="W34" s="31"/>
      <c r="X34" s="31"/>
      <c r="Y34" s="19"/>
      <c r="Z34" s="19"/>
      <c r="AA34" s="19"/>
      <c r="AB34" s="31"/>
      <c r="AC34" s="31"/>
      <c r="AD34" s="22"/>
      <c r="AE34" s="22"/>
    </row>
    <row r="35" spans="1:31" ht="14" customHeight="1" x14ac:dyDescent="0.35">
      <c r="A35" s="1" t="s">
        <v>5</v>
      </c>
      <c r="B35" s="40">
        <v>518607</v>
      </c>
      <c r="C35" s="6" t="s">
        <v>81</v>
      </c>
      <c r="D35" s="11">
        <v>2</v>
      </c>
      <c r="E35" s="11">
        <v>2</v>
      </c>
      <c r="F35" s="19">
        <v>2</v>
      </c>
      <c r="G35" s="19">
        <v>3</v>
      </c>
      <c r="H35" s="31"/>
      <c r="I35" s="34"/>
      <c r="J35" s="34">
        <v>1</v>
      </c>
      <c r="K35" s="34">
        <v>1</v>
      </c>
      <c r="L35" s="31"/>
      <c r="M35" s="31"/>
      <c r="N35" s="31"/>
      <c r="O35" s="20"/>
      <c r="P35" s="20"/>
      <c r="Q35" s="20"/>
      <c r="R35" s="31"/>
      <c r="S35" s="24"/>
      <c r="T35" s="24"/>
      <c r="U35" s="24"/>
      <c r="V35" s="24"/>
      <c r="W35" s="31"/>
      <c r="X35" s="31"/>
      <c r="Y35" s="19"/>
      <c r="Z35" s="19"/>
      <c r="AA35" s="19"/>
      <c r="AB35" s="31"/>
      <c r="AC35" s="31"/>
      <c r="AD35" s="22"/>
      <c r="AE35" s="22"/>
    </row>
    <row r="36" spans="1:31" ht="14" customHeight="1" x14ac:dyDescent="0.35">
      <c r="A36" s="1" t="s">
        <v>27</v>
      </c>
      <c r="B36" s="40">
        <v>526436</v>
      </c>
      <c r="C36" s="8" t="s">
        <v>71</v>
      </c>
      <c r="D36" s="11">
        <v>1</v>
      </c>
      <c r="E36" s="11">
        <v>1</v>
      </c>
      <c r="F36" s="19">
        <v>1</v>
      </c>
      <c r="G36" s="19">
        <v>1</v>
      </c>
      <c r="H36" s="31"/>
      <c r="I36" s="34"/>
      <c r="J36" s="34"/>
      <c r="K36" s="34">
        <v>1</v>
      </c>
      <c r="L36" s="31"/>
      <c r="M36" s="31"/>
      <c r="N36" s="31"/>
      <c r="O36" s="20"/>
      <c r="P36" s="20"/>
      <c r="Q36" s="20"/>
      <c r="R36" s="31"/>
      <c r="S36" s="24"/>
      <c r="T36" s="24"/>
      <c r="U36" s="24"/>
      <c r="V36" s="24"/>
      <c r="W36" s="31"/>
      <c r="X36" s="31"/>
      <c r="Y36" s="19"/>
      <c r="Z36" s="19"/>
      <c r="AA36" s="19"/>
      <c r="AB36" s="31"/>
      <c r="AC36" s="31"/>
      <c r="AD36" s="22"/>
      <c r="AE36" s="22"/>
    </row>
    <row r="37" spans="1:31" ht="14" customHeight="1" x14ac:dyDescent="0.35">
      <c r="A37" s="1" t="s">
        <v>40</v>
      </c>
      <c r="B37" s="40">
        <v>516406</v>
      </c>
      <c r="C37" s="6" t="s">
        <v>39</v>
      </c>
      <c r="D37" s="11">
        <v>1</v>
      </c>
      <c r="E37" s="11">
        <v>2</v>
      </c>
      <c r="F37" s="19">
        <v>1</v>
      </c>
      <c r="G37" s="19">
        <v>2</v>
      </c>
      <c r="H37" s="31"/>
      <c r="I37" s="34"/>
      <c r="J37" s="34">
        <v>1</v>
      </c>
      <c r="K37" s="34">
        <v>1</v>
      </c>
      <c r="L37" s="31">
        <v>2</v>
      </c>
      <c r="M37" s="31"/>
      <c r="N37" s="31"/>
      <c r="O37" s="20"/>
      <c r="P37" s="20"/>
      <c r="Q37" s="20"/>
      <c r="R37" s="31"/>
      <c r="S37" s="24"/>
      <c r="T37" s="24"/>
      <c r="U37" s="24"/>
      <c r="V37" s="24"/>
      <c r="W37" s="31"/>
      <c r="X37" s="31"/>
      <c r="Y37" s="19"/>
      <c r="Z37" s="19"/>
      <c r="AA37" s="19"/>
      <c r="AB37" s="31"/>
      <c r="AC37" s="31"/>
      <c r="AD37" s="22"/>
      <c r="AE37" s="22"/>
    </row>
    <row r="38" spans="1:31" ht="14" customHeight="1" x14ac:dyDescent="0.35">
      <c r="A38" s="1" t="s">
        <v>1</v>
      </c>
      <c r="B38" s="40">
        <v>580955</v>
      </c>
      <c r="C38" s="6" t="s">
        <v>57</v>
      </c>
      <c r="D38" s="11">
        <v>1</v>
      </c>
      <c r="E38" s="11">
        <v>1</v>
      </c>
      <c r="F38" s="19">
        <v>1</v>
      </c>
      <c r="G38" s="19">
        <v>2</v>
      </c>
      <c r="H38" s="31"/>
      <c r="I38" s="34"/>
      <c r="J38" s="34">
        <v>1</v>
      </c>
      <c r="K38" s="34">
        <v>2</v>
      </c>
      <c r="L38" s="31"/>
      <c r="M38" s="31"/>
      <c r="N38" s="31"/>
      <c r="O38" s="20"/>
      <c r="P38" s="20"/>
      <c r="Q38" s="20"/>
      <c r="R38" s="31"/>
      <c r="S38" s="24"/>
      <c r="T38" s="24"/>
      <c r="U38" s="24"/>
      <c r="V38" s="24"/>
      <c r="W38" s="31"/>
      <c r="X38" s="31"/>
      <c r="Y38" s="19"/>
      <c r="Z38" s="19"/>
      <c r="AA38" s="19"/>
      <c r="AB38" s="31"/>
      <c r="AC38" s="31"/>
      <c r="AD38" s="22"/>
      <c r="AE38" s="22"/>
    </row>
    <row r="39" spans="1:31" ht="14" customHeight="1" x14ac:dyDescent="0.35">
      <c r="A39" s="1"/>
      <c r="B39" s="40">
        <v>565175</v>
      </c>
      <c r="C39" s="6" t="s">
        <v>120</v>
      </c>
      <c r="D39" s="11">
        <v>1</v>
      </c>
      <c r="E39" s="11">
        <v>1</v>
      </c>
      <c r="F39" s="19"/>
      <c r="G39" s="19">
        <v>2</v>
      </c>
      <c r="H39" s="31"/>
      <c r="I39" s="34">
        <v>1</v>
      </c>
      <c r="J39" s="34">
        <v>1</v>
      </c>
      <c r="K39" s="34">
        <v>1</v>
      </c>
      <c r="L39" s="31"/>
      <c r="M39" s="31"/>
      <c r="N39" s="31"/>
      <c r="O39" s="20"/>
      <c r="P39" s="20"/>
      <c r="Q39" s="20"/>
      <c r="R39" s="31"/>
      <c r="S39" s="24"/>
      <c r="T39" s="24"/>
      <c r="U39" s="24"/>
      <c r="V39" s="24"/>
      <c r="W39" s="31"/>
      <c r="X39" s="31"/>
      <c r="Y39" s="19"/>
      <c r="Z39" s="19"/>
      <c r="AA39" s="19"/>
      <c r="AB39" s="31"/>
      <c r="AC39" s="31"/>
      <c r="AD39" s="22"/>
      <c r="AE39" s="22"/>
    </row>
    <row r="40" spans="1:31" ht="14" customHeight="1" x14ac:dyDescent="0.35">
      <c r="A40" s="1" t="s">
        <v>24</v>
      </c>
      <c r="B40" s="40">
        <v>541514</v>
      </c>
      <c r="C40" s="6" t="s">
        <v>80</v>
      </c>
      <c r="D40" s="11">
        <v>1</v>
      </c>
      <c r="E40" s="11">
        <v>2</v>
      </c>
      <c r="F40" s="19">
        <v>2</v>
      </c>
      <c r="G40" s="19">
        <v>2</v>
      </c>
      <c r="H40" s="31">
        <v>1</v>
      </c>
      <c r="I40" s="34">
        <v>1</v>
      </c>
      <c r="J40" s="34">
        <v>1</v>
      </c>
      <c r="K40" s="34">
        <v>1</v>
      </c>
      <c r="L40" s="31"/>
      <c r="M40" s="31">
        <v>1</v>
      </c>
      <c r="N40" s="31"/>
      <c r="O40" s="20"/>
      <c r="P40" s="20"/>
      <c r="Q40" s="20"/>
      <c r="R40" s="31"/>
      <c r="S40" s="24"/>
      <c r="T40" s="24"/>
      <c r="U40" s="24"/>
      <c r="V40" s="24"/>
      <c r="W40" s="31"/>
      <c r="X40" s="31"/>
      <c r="Y40" s="19"/>
      <c r="Z40" s="19"/>
      <c r="AA40" s="19"/>
      <c r="AB40" s="31"/>
      <c r="AC40" s="31"/>
      <c r="AD40" s="22"/>
      <c r="AE40" s="22"/>
    </row>
    <row r="41" spans="1:31" ht="14" customHeight="1" x14ac:dyDescent="0.35">
      <c r="A41" s="1" t="s">
        <v>13</v>
      </c>
      <c r="B41" s="40">
        <v>527260</v>
      </c>
      <c r="C41" s="6" t="s">
        <v>63</v>
      </c>
      <c r="D41" s="11"/>
      <c r="E41" s="11"/>
      <c r="F41" s="19"/>
      <c r="G41" s="19">
        <v>1</v>
      </c>
      <c r="H41" s="31"/>
      <c r="I41" s="34"/>
      <c r="J41" s="34"/>
      <c r="K41" s="34">
        <v>1</v>
      </c>
      <c r="L41" s="31"/>
      <c r="M41" s="31"/>
      <c r="N41" s="31"/>
      <c r="O41" s="20"/>
      <c r="P41" s="20"/>
      <c r="Q41" s="20"/>
      <c r="R41" s="31"/>
      <c r="S41" s="24"/>
      <c r="T41" s="24"/>
      <c r="U41" s="24"/>
      <c r="V41" s="24"/>
      <c r="W41" s="31"/>
      <c r="X41" s="31"/>
      <c r="Y41" s="19"/>
      <c r="Z41" s="19"/>
      <c r="AA41" s="19"/>
      <c r="AB41" s="31"/>
      <c r="AC41" s="31"/>
      <c r="AD41" s="22"/>
      <c r="AE41" s="22"/>
    </row>
    <row r="42" spans="1:31" ht="14" customHeight="1" x14ac:dyDescent="0.35">
      <c r="A42" s="1"/>
      <c r="B42" s="40">
        <v>522095</v>
      </c>
      <c r="C42" s="6" t="s">
        <v>108</v>
      </c>
      <c r="D42" s="11">
        <v>1</v>
      </c>
      <c r="E42" s="11">
        <v>1</v>
      </c>
      <c r="F42" s="19">
        <v>2</v>
      </c>
      <c r="G42" s="19">
        <v>2</v>
      </c>
      <c r="H42" s="31"/>
      <c r="I42" s="34"/>
      <c r="J42" s="34">
        <v>1</v>
      </c>
      <c r="K42" s="34">
        <v>1</v>
      </c>
      <c r="L42" s="31"/>
      <c r="M42" s="31"/>
      <c r="N42" s="31"/>
      <c r="O42" s="20"/>
      <c r="P42" s="20"/>
      <c r="Q42" s="20"/>
      <c r="R42" s="31"/>
      <c r="S42" s="24"/>
      <c r="T42" s="24"/>
      <c r="U42" s="24"/>
      <c r="V42" s="24"/>
      <c r="W42" s="31"/>
      <c r="X42" s="31"/>
      <c r="Y42" s="19"/>
      <c r="Z42" s="19"/>
      <c r="AA42" s="19"/>
      <c r="AB42" s="31"/>
      <c r="AC42" s="31"/>
      <c r="AD42" s="22"/>
      <c r="AE42" s="22"/>
    </row>
    <row r="43" spans="1:31" ht="14" customHeight="1" x14ac:dyDescent="0.35">
      <c r="A43" s="1" t="s">
        <v>18</v>
      </c>
      <c r="B43" s="40">
        <v>504511</v>
      </c>
      <c r="C43" s="6" t="s">
        <v>68</v>
      </c>
      <c r="D43" s="11">
        <v>2</v>
      </c>
      <c r="E43" s="11">
        <v>2</v>
      </c>
      <c r="F43" s="19">
        <v>2</v>
      </c>
      <c r="G43" s="19">
        <v>3</v>
      </c>
      <c r="H43" s="31"/>
      <c r="I43" s="34">
        <v>2</v>
      </c>
      <c r="J43" s="34">
        <v>1</v>
      </c>
      <c r="K43" s="34">
        <v>1</v>
      </c>
      <c r="L43" s="31">
        <v>1</v>
      </c>
      <c r="M43" s="31"/>
      <c r="N43" s="31">
        <v>1</v>
      </c>
      <c r="O43" s="20"/>
      <c r="P43" s="20"/>
      <c r="Q43" s="20"/>
      <c r="R43" s="31"/>
      <c r="S43" s="24"/>
      <c r="T43" s="24"/>
      <c r="U43" s="24"/>
      <c r="V43" s="24"/>
      <c r="W43" s="31"/>
      <c r="X43" s="31"/>
      <c r="Y43" s="19"/>
      <c r="Z43" s="19"/>
      <c r="AA43" s="19"/>
      <c r="AB43" s="31"/>
      <c r="AC43" s="31"/>
      <c r="AD43" s="22"/>
      <c r="AE43" s="22"/>
    </row>
    <row r="44" spans="1:31" ht="14" customHeight="1" x14ac:dyDescent="0.35">
      <c r="A44" s="1" t="s">
        <v>19</v>
      </c>
      <c r="B44" s="40">
        <v>518768</v>
      </c>
      <c r="C44" s="6" t="s">
        <v>79</v>
      </c>
      <c r="D44" s="11">
        <v>1</v>
      </c>
      <c r="E44" s="11">
        <v>3</v>
      </c>
      <c r="F44" s="19">
        <v>1</v>
      </c>
      <c r="G44" s="19">
        <v>2</v>
      </c>
      <c r="H44" s="31"/>
      <c r="I44" s="34"/>
      <c r="J44" s="34">
        <v>1</v>
      </c>
      <c r="K44" s="34">
        <v>2</v>
      </c>
      <c r="L44" s="31"/>
      <c r="M44" s="31"/>
      <c r="N44" s="31">
        <v>1</v>
      </c>
      <c r="O44" s="20"/>
      <c r="P44" s="20"/>
      <c r="Q44" s="20"/>
      <c r="R44" s="31"/>
      <c r="S44" s="24"/>
      <c r="T44" s="24"/>
      <c r="U44" s="24"/>
      <c r="V44" s="24"/>
      <c r="W44" s="31"/>
      <c r="X44" s="31"/>
      <c r="Y44" s="19"/>
      <c r="Z44" s="19"/>
      <c r="AA44" s="19"/>
      <c r="AB44" s="31"/>
      <c r="AC44" s="31"/>
      <c r="AD44" s="22"/>
      <c r="AE44" s="22"/>
    </row>
    <row r="45" spans="1:31" ht="14" customHeight="1" x14ac:dyDescent="0.35">
      <c r="A45" s="1" t="s">
        <v>29</v>
      </c>
      <c r="B45" s="40">
        <v>542485</v>
      </c>
      <c r="C45" s="6" t="s">
        <v>73</v>
      </c>
      <c r="D45" s="11"/>
      <c r="E45" s="11">
        <v>1</v>
      </c>
      <c r="F45" s="19">
        <v>1</v>
      </c>
      <c r="G45" s="19">
        <v>2</v>
      </c>
      <c r="H45" s="31"/>
      <c r="I45" s="34"/>
      <c r="J45" s="34">
        <v>1</v>
      </c>
      <c r="K45" s="34"/>
      <c r="L45" s="31"/>
      <c r="M45" s="31"/>
      <c r="N45" s="31"/>
      <c r="O45" s="20"/>
      <c r="P45" s="20"/>
      <c r="Q45" s="20"/>
      <c r="R45" s="31"/>
      <c r="S45" s="24"/>
      <c r="T45" s="24"/>
      <c r="U45" s="24"/>
      <c r="V45" s="24"/>
      <c r="W45" s="31"/>
      <c r="X45" s="31"/>
      <c r="Y45" s="19"/>
      <c r="Z45" s="19"/>
      <c r="AA45" s="19"/>
      <c r="AB45" s="31"/>
      <c r="AC45" s="31"/>
      <c r="AD45" s="22"/>
      <c r="AE45" s="22"/>
    </row>
    <row r="46" spans="1:31" ht="14" customHeight="1" x14ac:dyDescent="0.35">
      <c r="A46" s="1" t="s">
        <v>41</v>
      </c>
      <c r="B46" s="40">
        <v>523657</v>
      </c>
      <c r="C46" s="6" t="s">
        <v>76</v>
      </c>
      <c r="D46" s="11"/>
      <c r="E46" s="11"/>
      <c r="F46" s="19"/>
      <c r="G46" s="19">
        <v>1</v>
      </c>
      <c r="H46" s="31"/>
      <c r="I46" s="34"/>
      <c r="J46" s="34"/>
      <c r="K46" s="34"/>
      <c r="L46" s="31"/>
      <c r="M46" s="31"/>
      <c r="N46" s="31"/>
      <c r="O46" s="20"/>
      <c r="P46" s="20"/>
      <c r="Q46" s="20"/>
      <c r="R46" s="31"/>
      <c r="S46" s="24"/>
      <c r="T46" s="24"/>
      <c r="U46" s="24"/>
      <c r="V46" s="24"/>
      <c r="W46" s="31"/>
      <c r="X46" s="31"/>
      <c r="Y46" s="19"/>
      <c r="Z46" s="19"/>
      <c r="AA46" s="19"/>
      <c r="AB46" s="31"/>
      <c r="AC46" s="31"/>
      <c r="AD46" s="22"/>
      <c r="AE46" s="22"/>
    </row>
    <row r="47" spans="1:31" ht="14" customHeight="1" x14ac:dyDescent="0.35">
      <c r="A47" s="1" t="s">
        <v>32</v>
      </c>
      <c r="B47" s="40">
        <v>515259</v>
      </c>
      <c r="C47" s="6" t="s">
        <v>55</v>
      </c>
      <c r="D47" s="11">
        <v>1</v>
      </c>
      <c r="E47" s="11">
        <v>1</v>
      </c>
      <c r="F47" s="19">
        <v>1</v>
      </c>
      <c r="G47" s="19">
        <v>1</v>
      </c>
      <c r="H47" s="31"/>
      <c r="I47" s="34"/>
      <c r="J47" s="34"/>
      <c r="K47" s="34"/>
      <c r="L47" s="31"/>
      <c r="M47" s="31"/>
      <c r="N47" s="31"/>
      <c r="O47" s="20"/>
      <c r="P47" s="20"/>
      <c r="Q47" s="20"/>
      <c r="R47" s="31"/>
      <c r="S47" s="24"/>
      <c r="T47" s="24"/>
      <c r="U47" s="24"/>
      <c r="V47" s="24"/>
      <c r="W47" s="31"/>
      <c r="X47" s="31"/>
      <c r="Y47" s="19"/>
      <c r="Z47" s="19"/>
      <c r="AA47" s="19"/>
      <c r="AB47" s="31"/>
      <c r="AC47" s="31"/>
      <c r="AD47" s="22"/>
      <c r="AE47" s="22"/>
    </row>
    <row r="48" spans="1:31" ht="14" customHeight="1" x14ac:dyDescent="0.35">
      <c r="A48" s="1" t="s">
        <v>17</v>
      </c>
      <c r="B48" s="40">
        <v>517096</v>
      </c>
      <c r="C48" s="6" t="s">
        <v>67</v>
      </c>
      <c r="D48" s="11">
        <v>1</v>
      </c>
      <c r="E48" s="11">
        <v>1</v>
      </c>
      <c r="F48" s="19">
        <v>1</v>
      </c>
      <c r="G48" s="19">
        <v>1</v>
      </c>
      <c r="H48" s="31"/>
      <c r="I48" s="34">
        <v>1</v>
      </c>
      <c r="J48" s="34"/>
      <c r="K48" s="34">
        <v>2</v>
      </c>
      <c r="L48" s="31"/>
      <c r="M48" s="31"/>
      <c r="N48" s="31"/>
      <c r="O48" s="20"/>
      <c r="P48" s="20"/>
      <c r="Q48" s="20"/>
      <c r="R48" s="31"/>
      <c r="S48" s="24"/>
      <c r="T48" s="24"/>
      <c r="U48" s="24"/>
      <c r="V48" s="24"/>
      <c r="W48" s="31"/>
      <c r="X48" s="31"/>
      <c r="Y48" s="19"/>
      <c r="Z48" s="19"/>
      <c r="AA48" s="19"/>
      <c r="AB48" s="31"/>
      <c r="AC48" s="31"/>
      <c r="AD48" s="22"/>
      <c r="AE48" s="22"/>
    </row>
    <row r="49" spans="1:31" ht="14" customHeight="1" x14ac:dyDescent="0.35">
      <c r="A49" s="14"/>
      <c r="B49" s="14">
        <v>515259</v>
      </c>
      <c r="C49" s="13" t="s">
        <v>100</v>
      </c>
      <c r="D49" s="11"/>
      <c r="E49" s="11"/>
      <c r="F49" s="19"/>
      <c r="G49" s="19"/>
      <c r="H49" s="31"/>
      <c r="I49" s="34">
        <v>1</v>
      </c>
      <c r="J49" s="34">
        <v>1</v>
      </c>
      <c r="K49" s="34">
        <v>1</v>
      </c>
      <c r="L49" s="31">
        <v>1</v>
      </c>
      <c r="M49" s="31"/>
      <c r="N49" s="31"/>
      <c r="O49" s="20"/>
      <c r="P49" s="20"/>
      <c r="Q49" s="20"/>
      <c r="R49" s="31"/>
      <c r="S49" s="24"/>
      <c r="T49" s="24"/>
      <c r="U49" s="24"/>
      <c r="V49" s="24"/>
      <c r="W49" s="31"/>
      <c r="X49" s="31"/>
      <c r="Y49" s="19"/>
      <c r="Z49" s="19"/>
      <c r="AA49" s="19"/>
      <c r="AB49" s="31"/>
      <c r="AC49" s="31"/>
      <c r="AD49" s="22"/>
      <c r="AE49" s="22"/>
    </row>
    <row r="50" spans="1:31" ht="14" customHeight="1" x14ac:dyDescent="0.35">
      <c r="A50" s="14"/>
      <c r="B50" s="14">
        <v>551644</v>
      </c>
      <c r="C50" s="13" t="s">
        <v>101</v>
      </c>
      <c r="D50" s="11"/>
      <c r="E50" s="11"/>
      <c r="F50" s="19"/>
      <c r="G50" s="19"/>
      <c r="H50" s="31"/>
      <c r="I50" s="34"/>
      <c r="J50" s="34"/>
      <c r="K50" s="34"/>
      <c r="L50" s="31"/>
      <c r="M50" s="31"/>
      <c r="N50" s="31"/>
      <c r="O50" s="20"/>
      <c r="P50" s="20"/>
      <c r="Q50" s="20"/>
      <c r="R50" s="31"/>
      <c r="S50" s="24"/>
      <c r="T50" s="24"/>
      <c r="U50" s="24"/>
      <c r="V50" s="24"/>
      <c r="W50" s="31"/>
      <c r="X50" s="31"/>
      <c r="Y50" s="19"/>
      <c r="Z50" s="19"/>
      <c r="AA50" s="19"/>
      <c r="AB50" s="31"/>
      <c r="AC50" s="31"/>
      <c r="AD50" s="22"/>
      <c r="AE50" s="22"/>
    </row>
    <row r="51" spans="1:31" ht="14" customHeight="1" x14ac:dyDescent="0.35">
      <c r="A51" s="43"/>
      <c r="B51" s="14">
        <v>547208</v>
      </c>
      <c r="C51" s="13" t="s">
        <v>118</v>
      </c>
      <c r="D51" s="11"/>
      <c r="E51" s="11"/>
      <c r="F51" s="19"/>
      <c r="G51" s="19"/>
      <c r="H51" s="31"/>
      <c r="I51" s="34"/>
      <c r="J51" s="34"/>
      <c r="K51" s="34"/>
      <c r="L51" s="31"/>
      <c r="M51" s="31"/>
      <c r="N51" s="31"/>
      <c r="O51" s="20"/>
      <c r="P51" s="20"/>
      <c r="Q51" s="20"/>
      <c r="R51" s="31"/>
      <c r="S51" s="24"/>
      <c r="T51" s="24"/>
      <c r="U51" s="24"/>
      <c r="V51" s="24"/>
      <c r="W51" s="31"/>
      <c r="X51" s="31"/>
      <c r="Y51" s="19"/>
      <c r="Z51" s="19"/>
      <c r="AA51" s="19"/>
      <c r="AB51" s="31"/>
      <c r="AC51" s="31"/>
      <c r="AD51" s="22"/>
      <c r="AE51" s="22"/>
    </row>
    <row r="52" spans="1:31" ht="14" customHeight="1" x14ac:dyDescent="0.35">
      <c r="A52" s="10"/>
      <c r="B52" s="41"/>
      <c r="C52" s="9"/>
      <c r="H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Z52" s="4"/>
      <c r="AA52" s="4"/>
      <c r="AB52" s="4"/>
      <c r="AC52" s="4"/>
      <c r="AD52" s="4"/>
      <c r="AE52" s="4"/>
    </row>
    <row r="53" spans="1:31" ht="14" customHeight="1" x14ac:dyDescent="0.35">
      <c r="A53" s="2" t="s">
        <v>53</v>
      </c>
      <c r="B53" s="2">
        <v>504266</v>
      </c>
      <c r="C53" s="8" t="s">
        <v>51</v>
      </c>
      <c r="D53" s="11"/>
      <c r="E53" s="11">
        <v>2</v>
      </c>
      <c r="F53" s="28">
        <v>2</v>
      </c>
      <c r="G53" s="28"/>
      <c r="H53" s="31"/>
      <c r="I53" s="34">
        <v>1</v>
      </c>
      <c r="J53" s="34">
        <v>1</v>
      </c>
      <c r="K53" s="34"/>
      <c r="L53" s="31"/>
      <c r="M53" s="31"/>
      <c r="N53" s="31"/>
      <c r="O53" s="20"/>
      <c r="P53" s="20"/>
      <c r="Q53" s="20"/>
      <c r="R53" s="31"/>
      <c r="S53" s="24"/>
      <c r="T53" s="24"/>
      <c r="U53" s="24"/>
      <c r="V53" s="24"/>
      <c r="W53" s="31"/>
      <c r="X53" s="31"/>
      <c r="Y53" s="19"/>
      <c r="Z53" s="19"/>
      <c r="AA53" s="19"/>
      <c r="AB53" s="31"/>
      <c r="AC53" s="31"/>
      <c r="AD53" s="22"/>
      <c r="AE53" s="22"/>
    </row>
    <row r="54" spans="1:31" ht="14" customHeight="1" x14ac:dyDescent="0.35">
      <c r="A54" s="2" t="s">
        <v>54</v>
      </c>
      <c r="B54" s="2">
        <v>552893</v>
      </c>
      <c r="C54" s="8" t="s">
        <v>52</v>
      </c>
      <c r="D54" s="11"/>
      <c r="E54" s="11"/>
      <c r="F54" s="28"/>
      <c r="G54" s="28"/>
      <c r="H54" s="31"/>
      <c r="I54" s="34">
        <v>1</v>
      </c>
      <c r="J54" s="34"/>
      <c r="K54" s="34"/>
      <c r="L54" s="31"/>
      <c r="M54" s="31"/>
      <c r="N54" s="31"/>
      <c r="O54" s="20"/>
      <c r="P54" s="20"/>
      <c r="Q54" s="20"/>
      <c r="R54" s="31"/>
      <c r="S54" s="24"/>
      <c r="T54" s="24"/>
      <c r="U54" s="24"/>
      <c r="V54" s="24"/>
      <c r="W54" s="31"/>
      <c r="X54" s="31"/>
      <c r="Y54" s="19"/>
      <c r="Z54" s="19"/>
      <c r="AA54" s="19"/>
      <c r="AB54" s="31"/>
      <c r="AC54" s="31"/>
      <c r="AD54" s="22"/>
      <c r="AE54" s="22"/>
    </row>
    <row r="55" spans="1:31" x14ac:dyDescent="0.35">
      <c r="H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Z55" s="4"/>
      <c r="AA55" s="4"/>
      <c r="AB55" s="33"/>
      <c r="AC55" s="33"/>
      <c r="AD55" s="4"/>
      <c r="AE55" s="4"/>
    </row>
    <row r="56" spans="1:31" x14ac:dyDescent="0.35">
      <c r="D56" s="4">
        <f t="shared" ref="D56:W56" si="0">SUM(D3:D55)</f>
        <v>52</v>
      </c>
      <c r="E56" s="4">
        <f t="shared" si="0"/>
        <v>63</v>
      </c>
      <c r="F56" s="4">
        <f t="shared" si="0"/>
        <v>51</v>
      </c>
      <c r="G56" s="4">
        <f t="shared" si="0"/>
        <v>82</v>
      </c>
      <c r="H56" s="4">
        <f t="shared" si="0"/>
        <v>2</v>
      </c>
      <c r="I56" s="4">
        <f t="shared" si="0"/>
        <v>20</v>
      </c>
      <c r="J56" s="4">
        <f t="shared" si="0"/>
        <v>34</v>
      </c>
      <c r="K56" s="4">
        <f t="shared" si="0"/>
        <v>45</v>
      </c>
      <c r="L56" s="4">
        <f t="shared" si="0"/>
        <v>6</v>
      </c>
      <c r="M56" s="4">
        <f t="shared" si="0"/>
        <v>1</v>
      </c>
      <c r="N56" s="4">
        <f t="shared" si="0"/>
        <v>4</v>
      </c>
      <c r="O56" s="4">
        <f t="shared" si="0"/>
        <v>0</v>
      </c>
      <c r="P56" s="4">
        <f t="shared" si="0"/>
        <v>0</v>
      </c>
      <c r="Q56" s="4">
        <f t="shared" si="0"/>
        <v>0</v>
      </c>
      <c r="R56" s="4">
        <f t="shared" si="0"/>
        <v>0</v>
      </c>
      <c r="S56" s="4">
        <f t="shared" si="0"/>
        <v>0</v>
      </c>
      <c r="T56" s="4">
        <f t="shared" si="0"/>
        <v>0</v>
      </c>
      <c r="U56" s="4">
        <f t="shared" si="0"/>
        <v>0</v>
      </c>
      <c r="V56" s="4">
        <f t="shared" si="0"/>
        <v>0</v>
      </c>
      <c r="W56" s="4">
        <f t="shared" si="0"/>
        <v>0</v>
      </c>
      <c r="X56" s="4">
        <f t="shared" ref="X56:AC56" si="1">SUM(X3:X55)</f>
        <v>0</v>
      </c>
      <c r="Y56" s="4">
        <f>SUM(Y3:Y55)</f>
        <v>0</v>
      </c>
      <c r="Z56" s="4">
        <f>SUM(Z3:Z55)</f>
        <v>0</v>
      </c>
      <c r="AA56" s="4">
        <f t="shared" si="1"/>
        <v>0</v>
      </c>
      <c r="AB56" s="4">
        <f t="shared" si="1"/>
        <v>0</v>
      </c>
      <c r="AC56" s="4">
        <f t="shared" si="1"/>
        <v>0</v>
      </c>
      <c r="AD56" s="4">
        <f>SUM(AD3:AD55)</f>
        <v>0</v>
      </c>
      <c r="AE56" s="4">
        <f>SUM(AE3:AE55)</f>
        <v>0</v>
      </c>
    </row>
    <row r="57" spans="1:31" x14ac:dyDescent="0.35">
      <c r="H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Z57" s="4"/>
      <c r="AA57" s="4"/>
      <c r="AB57" s="4"/>
      <c r="AC57" s="4"/>
      <c r="AD57" s="4"/>
      <c r="AE57" s="4"/>
    </row>
    <row r="58" spans="1:31" ht="18.5" x14ac:dyDescent="0.35">
      <c r="C58" s="49" t="s">
        <v>131</v>
      </c>
      <c r="D58" s="66" t="s">
        <v>84</v>
      </c>
      <c r="E58" s="66"/>
      <c r="F58" s="67" t="s">
        <v>85</v>
      </c>
      <c r="G58" s="67"/>
      <c r="H58" s="30" t="s">
        <v>93</v>
      </c>
      <c r="I58" s="68" t="s">
        <v>88</v>
      </c>
      <c r="J58" s="69"/>
      <c r="K58" s="70"/>
      <c r="L58" s="58" t="s">
        <v>94</v>
      </c>
      <c r="M58" s="63"/>
      <c r="N58" s="59"/>
      <c r="O58" s="71" t="s">
        <v>89</v>
      </c>
      <c r="P58" s="72"/>
      <c r="Q58" s="73"/>
      <c r="R58" s="37" t="s">
        <v>115</v>
      </c>
      <c r="S58" s="55" t="s">
        <v>99</v>
      </c>
      <c r="T58" s="56"/>
      <c r="U58" s="56"/>
      <c r="V58" s="57"/>
      <c r="W58" s="58" t="s">
        <v>103</v>
      </c>
      <c r="X58" s="59"/>
      <c r="Y58" s="60" t="s">
        <v>106</v>
      </c>
      <c r="Z58" s="61"/>
      <c r="AA58" s="62"/>
      <c r="AB58" s="58" t="s">
        <v>107</v>
      </c>
      <c r="AC58" s="63"/>
      <c r="AD58" s="64" t="s">
        <v>109</v>
      </c>
      <c r="AE58" s="65"/>
    </row>
    <row r="59" spans="1:31" x14ac:dyDescent="0.35">
      <c r="C59" s="50" t="s">
        <v>126</v>
      </c>
      <c r="D59" s="84">
        <f>D56+E56</f>
        <v>115</v>
      </c>
      <c r="E59" s="84"/>
      <c r="F59" s="85">
        <f>F56+G56</f>
        <v>133</v>
      </c>
      <c r="G59" s="86"/>
      <c r="H59" s="32">
        <f>H56</f>
        <v>2</v>
      </c>
      <c r="I59" s="87">
        <f>I56+J56+K56</f>
        <v>99</v>
      </c>
      <c r="J59" s="88"/>
      <c r="K59" s="89"/>
      <c r="L59" s="80">
        <f>L56+N56+M56</f>
        <v>11</v>
      </c>
      <c r="M59" s="90"/>
      <c r="N59" s="81"/>
      <c r="O59" s="91">
        <f>O56+P56+Q56</f>
        <v>0</v>
      </c>
      <c r="P59" s="92"/>
      <c r="Q59" s="93"/>
      <c r="R59" s="38">
        <f>R56</f>
        <v>0</v>
      </c>
      <c r="S59" s="74">
        <f>S56+T56+U56+V56</f>
        <v>0</v>
      </c>
      <c r="T59" s="75"/>
      <c r="U59" s="75"/>
      <c r="V59" s="76"/>
      <c r="W59" s="80">
        <f>W56+X56</f>
        <v>0</v>
      </c>
      <c r="X59" s="81"/>
      <c r="Y59" s="77">
        <f>Y56+Z56+AA56</f>
        <v>0</v>
      </c>
      <c r="Z59" s="78"/>
      <c r="AA59" s="79"/>
      <c r="AB59" s="82">
        <f>AB56+AC56</f>
        <v>0</v>
      </c>
      <c r="AC59" s="82"/>
      <c r="AD59" s="83">
        <f>AD56+AE56</f>
        <v>0</v>
      </c>
      <c r="AE59" s="83"/>
    </row>
    <row r="60" spans="1:31" x14ac:dyDescent="0.35">
      <c r="C60" s="40" t="s">
        <v>127</v>
      </c>
      <c r="D60" s="51" t="s">
        <v>124</v>
      </c>
      <c r="E60" s="53"/>
      <c r="F60" s="51" t="s">
        <v>123</v>
      </c>
      <c r="G60" s="53"/>
      <c r="H60" s="1">
        <v>6</v>
      </c>
      <c r="I60" s="51" t="s">
        <v>135</v>
      </c>
      <c r="J60" s="52"/>
      <c r="K60" s="53"/>
      <c r="L60" s="54">
        <v>15</v>
      </c>
      <c r="M60" s="54"/>
      <c r="N60" s="54"/>
    </row>
    <row r="61" spans="1:31" x14ac:dyDescent="0.35">
      <c r="C61" s="40" t="s">
        <v>128</v>
      </c>
      <c r="D61" s="51" t="s">
        <v>134</v>
      </c>
      <c r="E61" s="53"/>
      <c r="F61" s="51" t="s">
        <v>125</v>
      </c>
      <c r="G61" s="53"/>
      <c r="H61" s="15"/>
      <c r="I61" s="51" t="s">
        <v>136</v>
      </c>
      <c r="J61" s="52"/>
      <c r="K61" s="53"/>
      <c r="L61" s="51"/>
      <c r="M61" s="52"/>
      <c r="N61" s="53"/>
    </row>
    <row r="62" spans="1:31" x14ac:dyDescent="0.35">
      <c r="C62" s="40" t="s">
        <v>129</v>
      </c>
      <c r="D62" s="51" t="s">
        <v>139</v>
      </c>
      <c r="E62" s="53"/>
      <c r="F62" s="54" t="s">
        <v>132</v>
      </c>
      <c r="G62" s="54"/>
      <c r="H62" s="15"/>
      <c r="I62" s="54" t="s">
        <v>137</v>
      </c>
      <c r="J62" s="54"/>
      <c r="K62" s="54"/>
      <c r="L62" s="51"/>
      <c r="M62" s="52"/>
      <c r="N62" s="53"/>
    </row>
    <row r="63" spans="1:31" x14ac:dyDescent="0.35">
      <c r="C63" s="40" t="s">
        <v>130</v>
      </c>
      <c r="D63" s="51" t="s">
        <v>140</v>
      </c>
      <c r="E63" s="53"/>
      <c r="F63" s="54" t="s">
        <v>133</v>
      </c>
      <c r="G63" s="54"/>
      <c r="H63" s="15"/>
      <c r="I63" s="54" t="s">
        <v>138</v>
      </c>
      <c r="J63" s="54"/>
      <c r="K63" s="54"/>
      <c r="L63" s="51"/>
      <c r="M63" s="52"/>
      <c r="N63" s="53"/>
    </row>
  </sheetData>
  <sortState xmlns:xlrd2="http://schemas.microsoft.com/office/spreadsheetml/2017/richdata2" ref="A3:D48">
    <sortCondition ref="C3:C48"/>
  </sortState>
  <mergeCells count="49">
    <mergeCell ref="A1:A2"/>
    <mergeCell ref="L1:N1"/>
    <mergeCell ref="S1:V1"/>
    <mergeCell ref="W1:X1"/>
    <mergeCell ref="D1:E1"/>
    <mergeCell ref="F1:G1"/>
    <mergeCell ref="I1:K1"/>
    <mergeCell ref="B1:B2"/>
    <mergeCell ref="AD1:AE1"/>
    <mergeCell ref="O1:Q1"/>
    <mergeCell ref="AB1:AC1"/>
    <mergeCell ref="Y1:AA1"/>
    <mergeCell ref="C1:C2"/>
    <mergeCell ref="D59:E59"/>
    <mergeCell ref="F59:G59"/>
    <mergeCell ref="I59:K59"/>
    <mergeCell ref="L59:N59"/>
    <mergeCell ref="O59:Q59"/>
    <mergeCell ref="S59:V59"/>
    <mergeCell ref="Y59:AA59"/>
    <mergeCell ref="W59:X59"/>
    <mergeCell ref="AB59:AC59"/>
    <mergeCell ref="AD59:AE59"/>
    <mergeCell ref="D58:E58"/>
    <mergeCell ref="F58:G58"/>
    <mergeCell ref="I58:K58"/>
    <mergeCell ref="L58:N58"/>
    <mergeCell ref="O58:Q58"/>
    <mergeCell ref="S58:V58"/>
    <mergeCell ref="W58:X58"/>
    <mergeCell ref="Y58:AA58"/>
    <mergeCell ref="AB58:AC58"/>
    <mergeCell ref="AD58:AE58"/>
    <mergeCell ref="D60:E60"/>
    <mergeCell ref="F60:G60"/>
    <mergeCell ref="I60:K60"/>
    <mergeCell ref="L60:N60"/>
    <mergeCell ref="I61:K61"/>
    <mergeCell ref="L61:N61"/>
    <mergeCell ref="F61:G61"/>
    <mergeCell ref="D61:E61"/>
    <mergeCell ref="F62:G62"/>
    <mergeCell ref="F63:G63"/>
    <mergeCell ref="I62:K62"/>
    <mergeCell ref="I63:K63"/>
    <mergeCell ref="L62:N62"/>
    <mergeCell ref="L63:N63"/>
    <mergeCell ref="D62:E62"/>
    <mergeCell ref="D63:E63"/>
  </mergeCells>
  <phoneticPr fontId="16" type="noConversion"/>
  <hyperlinks>
    <hyperlink ref="A4" r:id="rId1" xr:uid="{B21FFC06-5F98-479F-97F1-59298DA5C7E4}"/>
    <hyperlink ref="A34" r:id="rId2" xr:uid="{623E17D3-0309-4078-8E25-0D69C7A2E5AA}"/>
    <hyperlink ref="A53" r:id="rId3" xr:uid="{301AE00C-6590-45AD-9283-47E9A71ABC3B}"/>
    <hyperlink ref="A54" r:id="rId4" xr:uid="{A85CEB5B-459C-4EED-B1B2-BE21CF236E06}"/>
    <hyperlink ref="A26" r:id="rId5" xr:uid="{351CCD65-1345-4445-9E05-18D1D13F2A28}"/>
  </hyperlinks>
  <printOptions horizontalCentered="1"/>
  <pageMargins left="0.74803149606299213" right="0.74803149606299213" top="0" bottom="0" header="0" footer="0"/>
  <pageSetup scale="83" fitToWidth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06.10.2025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RAYNAL GHISLAINE</dc:creator>
  <cp:lastModifiedBy>FROGER EDOUARD</cp:lastModifiedBy>
  <cp:lastPrinted>2025-02-04T18:34:46Z</cp:lastPrinted>
  <dcterms:created xsi:type="dcterms:W3CDTF">2013-03-25T19:24:39Z</dcterms:created>
  <dcterms:modified xsi:type="dcterms:W3CDTF">2025-10-08T10:13:37Z</dcterms:modified>
</cp:coreProperties>
</file>